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<sst xmlns="http://schemas.openxmlformats.org/spreadsheetml/2006/main" uniqueCount="57">
  <si>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12月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</si>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</sst>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1.2497082472583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1838029</v>
      </c>
      <c r="I6" s="59">
        <v>2480</v>
      </c>
      <c r="J6" s="59">
        <v>0</v>
      </c>
      <c r="K6" s="59">
        <v>31260</v>
      </c>
      <c r="L6" s="68">
        <v>774</v>
      </c>
      <c r="M6" s="60">
        <f>IFERROR(L6/K6,"-")</f>
        <v>0.024760076775432</v>
      </c>
      <c r="N6" s="59">
        <v>72</v>
      </c>
      <c r="O6" s="59">
        <v>225</v>
      </c>
      <c r="P6" s="60">
        <f>IFERROR(N6/(L6),"-")</f>
        <v>0.093023255813953</v>
      </c>
      <c r="Q6" s="61">
        <f>IFERROR(H6/SUM(L6:L6),"-")</f>
        <v>2374.7144702842</v>
      </c>
      <c r="R6" s="62">
        <v>93</v>
      </c>
      <c r="S6" s="60">
        <f>IF(L6=0,"-",R6/L6)</f>
        <v>0.12015503875969</v>
      </c>
      <c r="T6" s="159">
        <v>2297000</v>
      </c>
      <c r="U6" s="160">
        <f>IFERROR(T6/L6,"-")</f>
        <v>2967.7002583979</v>
      </c>
      <c r="V6" s="160">
        <f>IFERROR(T6/R6,"-")</f>
        <v>24698.924731183</v>
      </c>
      <c r="W6" s="154">
        <f>SUM(T6:T6)-SUM(H6:H6)</f>
        <v>458971</v>
      </c>
      <c r="X6" s="63">
        <f>SUM(T6:T6)/SUM(H6:H6)</f>
        <v>1.2497082472583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10</v>
      </c>
      <c r="BB6" s="88">
        <f>IF(L6=0,"",IF(BA6=0,"",(BA6/L6)))</f>
        <v>0.012919896640827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323</v>
      </c>
      <c r="BK6" s="95">
        <f>IF(L6=0,"",IF(BJ6=0,"",(BJ6/L6)))</f>
        <v>0.41731266149871</v>
      </c>
      <c r="BL6" s="96">
        <v>24</v>
      </c>
      <c r="BM6" s="97">
        <f>IFERROR(BL6/BJ6,"-")</f>
        <v>0.074303405572755</v>
      </c>
      <c r="BN6" s="98">
        <v>469000</v>
      </c>
      <c r="BO6" s="99">
        <f>IFERROR(BN6/BJ6,"-")</f>
        <v>1452.0123839009</v>
      </c>
      <c r="BP6" s="100">
        <v>13</v>
      </c>
      <c r="BQ6" s="100">
        <v>3</v>
      </c>
      <c r="BR6" s="100">
        <v>8</v>
      </c>
      <c r="BS6" s="101">
        <v>333</v>
      </c>
      <c r="BT6" s="102">
        <f>IF(L6=0,"",IF(BS6=0,"",(BS6/L6)))</f>
        <v>0.43023255813953</v>
      </c>
      <c r="BU6" s="103">
        <v>52</v>
      </c>
      <c r="BV6" s="104">
        <f>IFERROR(BU6/BS6,"-")</f>
        <v>0.15615615615616</v>
      </c>
      <c r="BW6" s="105">
        <v>1536000</v>
      </c>
      <c r="BX6" s="106">
        <f>IFERROR(BW6/BS6,"-")</f>
        <v>4612.6126126126</v>
      </c>
      <c r="BY6" s="107">
        <v>22</v>
      </c>
      <c r="BZ6" s="107">
        <v>9</v>
      </c>
      <c r="CA6" s="107">
        <v>21</v>
      </c>
      <c r="CB6" s="108">
        <v>108</v>
      </c>
      <c r="CC6" s="109">
        <f>IF(L6=0,"",IF(CB6=0,"",(CB6/L6)))</f>
        <v>0.13953488372093</v>
      </c>
      <c r="CD6" s="110">
        <v>17</v>
      </c>
      <c r="CE6" s="111">
        <f>IFERROR(CD6/CB6,"-")</f>
        <v>0.15740740740741</v>
      </c>
      <c r="CF6" s="112">
        <v>292000</v>
      </c>
      <c r="CG6" s="113">
        <f>IFERROR(CF6/CB6,"-")</f>
        <v>2703.7037037037</v>
      </c>
      <c r="CH6" s="114">
        <v>8</v>
      </c>
      <c r="CI6" s="114">
        <v>3</v>
      </c>
      <c r="CJ6" s="114">
        <v>6</v>
      </c>
      <c r="CK6" s="115">
        <v>93</v>
      </c>
      <c r="CL6" s="116">
        <v>2297000</v>
      </c>
      <c r="CM6" s="116">
        <v>578000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2480</v>
      </c>
      <c r="J9" s="24">
        <f>SUM(J6:J8)</f>
        <v>0</v>
      </c>
      <c r="K9" s="24">
        <f>SUM(K6:K8)</f>
        <v>31260</v>
      </c>
      <c r="L9" s="24">
        <f>SUM(L6:L8)</f>
        <v>774</v>
      </c>
      <c r="M9" s="25">
        <f>IFERROR(L9/K9,"-")</f>
        <v>0.024760076775432</v>
      </c>
      <c r="N9" s="56">
        <f>SUM(N6:N8)</f>
        <v>72</v>
      </c>
      <c r="O9" s="56">
        <f>SUM(O6:O8)</f>
        <v>225</v>
      </c>
      <c r="P9" s="25">
        <f>IFERROR(N9/L9,"-")</f>
        <v>0.093023255813953</v>
      </c>
      <c r="Q9" s="26">
        <f>IFERROR(H9/L9,"-")</f>
        <v>0</v>
      </c>
      <c r="R9" s="27">
        <f>SUM(R6:R8)</f>
        <v>93</v>
      </c>
      <c r="S9" s="25">
        <f>IFERROR(R9/L9,"-")</f>
        <v>0.12015503875969</v>
      </c>
      <c r="T9" s="157">
        <f>SUM(T6:T8)</f>
        <v>2297000</v>
      </c>
      <c r="U9" s="157">
        <f>IFERROR(T9/L9,"-")</f>
        <v>2967.7002583979</v>
      </c>
      <c r="V9" s="157">
        <f>IFERROR(T9/R9,"-")</f>
        <v>24698.924731183</v>
      </c>
      <c r="W9" s="157">
        <f>T9-H9</f>
        <v>2297000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