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<sst xmlns="http://schemas.openxmlformats.org/spreadsheetml/2006/main" uniqueCount="234">
  <si>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</si>
  <si>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</si>
  <si>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</si>
  <si>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</si>
  <si>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</si>
  <si>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</si>
  <si>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</si>
  <si>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</si>
  <si>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</si>
  <si>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</si>
  <si>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</si>
  <si>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</si>
  <si>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</si>
  <si>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</si>
  <si>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</si>
  <si>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</si>
  <si>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</si>
  <si>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</si>
  <si>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</si>
  <si>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</si>
  <si>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</si>
  <si>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</si>
  <si>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</si>
  <si>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</si>
  <si>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</si>
  <si>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03月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</si>
  <si>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</si>
  <si>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</si>
  <si>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</si>
  <si>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</si>
  <si>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</si>
  <si>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</si>
  <si>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</si>
  <si>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</si>
  <si>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</si>
  <si>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</si>
  <si>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</si>
  <si>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</si>
  <si>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</si>
  <si>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</si>
  <si>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</si>
  <si>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</si>
  <si>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</si>
  <si>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</si>
  <si>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</si>
  <si>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</si>
  <si>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</si>
  <si>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</si>
  <si>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</si>
  <si>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</si>
  <si>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</si>
  <si>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</si>
  <si>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</si>
  <si>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</si>
  <si>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</si>
  <si>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</si>
  <si>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</si>
  <si>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</si>
  <si>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</si>
  <si>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</si>
  <si>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</si>
  <si>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ln_ink761</t>
  </si>
  <si>
    <t>右女9版(ヘスティア)(LINEver)（晶エリー）</t>
  </si>
  <si>
    <t>白髪まじりの男性に出会いたい女性がLINEを待ってる</t>
  </si>
  <si>
    <t>line</t>
  </si>
  <si>
    <t>サンスポ関東</t>
  </si>
  <si>
    <t>全5段つかみ15段</t>
  </si>
  <si>
    <t>1～15日</t>
  </si>
  <si>
    <t>ic3757</t>
  </si>
  <si>
    <t>空電</t>
  </si>
  <si>
    <t>ln_ink762</t>
  </si>
  <si>
    <t>半5段つかみ15段</t>
  </si>
  <si>
    <t>ic3758</t>
  </si>
  <si>
    <t>ln_ink763</t>
  </si>
  <si>
    <t>老人ホーム版(LINEver)（高宮菜々子）</t>
  </si>
  <si>
    <t>LINEで出会いリクルート80歳まで応募可</t>
  </si>
  <si>
    <t>16～31日</t>
  </si>
  <si>
    <t>ic3759</t>
  </si>
  <si>
    <t>ln_ink764</t>
  </si>
  <si>
    <t>ic3760</t>
  </si>
  <si>
    <t>ln_ink765</t>
  </si>
  <si>
    <t>サンスポ関西</t>
  </si>
  <si>
    <t>ic3761</t>
  </si>
  <si>
    <t>ln_ink766</t>
  </si>
  <si>
    <t>ic3762</t>
  </si>
  <si>
    <t>ln_ink767</t>
  </si>
  <si>
    <t>ic3763</t>
  </si>
  <si>
    <t>ln_ink768</t>
  </si>
  <si>
    <t>ic3764</t>
  </si>
  <si>
    <t>ln_ink769</t>
  </si>
  <si>
    <t>デリヘル版3(LINEver)（高宮菜々子）</t>
  </si>
  <si>
    <t>LINEで出会いお手伝い70歳代男性</t>
  </si>
  <si>
    <t>デイリースポーツ関西</t>
  </si>
  <si>
    <t>全5段・半5段つかみスライド</t>
  </si>
  <si>
    <t>3/1～</t>
  </si>
  <si>
    <t>ic3765</t>
  </si>
  <si>
    <t>lp07</t>
  </si>
  <si>
    <t>ln_ink770</t>
  </si>
  <si>
    <t>老人ホーム版(LINEver)（--）</t>
  </si>
  <si>
    <t>お相手待ちの女性が出ました(LINEver)</t>
  </si>
  <si>
    <t>ln_ink771</t>
  </si>
  <si>
    <t>雑誌版SPA(LINEver)（藤井レイラ）</t>
  </si>
  <si>
    <t>マカより効果的エロい熟女が誘ってくる魅力的なサイト</t>
  </si>
  <si>
    <t>ln_ink772</t>
  </si>
  <si>
    <t>枯れ専女子版（LINEver)（藤井レイラ）</t>
  </si>
  <si>
    <t>日本の出会い系番付第1位に推薦します</t>
  </si>
  <si>
    <t>ic3766</t>
  </si>
  <si>
    <t>(空電共通)</t>
  </si>
  <si>
    <t>ln_ink773</t>
  </si>
  <si>
    <t>東スポ</t>
  </si>
  <si>
    <t>4C終面全5段</t>
  </si>
  <si>
    <t>3月12日(火)</t>
  </si>
  <si>
    <t>ln_ink774</t>
  </si>
  <si>
    <t>女優大版１(LINEver)（藤井レイラ）</t>
  </si>
  <si>
    <t>出会い探しは</t>
  </si>
  <si>
    <t>中京スポーツ</t>
  </si>
  <si>
    <t>ln_ink775</t>
  </si>
  <si>
    <t>大スポ</t>
  </si>
  <si>
    <t>ln_ink776</t>
  </si>
  <si>
    <t>再婚&amp;理解者版(LINEver)（晶エリー）</t>
  </si>
  <si>
    <t>再婚&amp;理解者(LINEver)</t>
  </si>
  <si>
    <t>九スポ</t>
  </si>
  <si>
    <t>3月09日(土)</t>
  </si>
  <si>
    <t>ic3767</t>
  </si>
  <si>
    <t>空電 (共通)</t>
  </si>
  <si>
    <t>ln_ink777</t>
  </si>
  <si>
    <t>3月26日(火)</t>
  </si>
  <si>
    <t>ic3768</t>
  </si>
  <si>
    <t>ln_ink778</t>
  </si>
  <si>
    <t>ln_ink779</t>
  </si>
  <si>
    <t>3月20日(水)</t>
  </si>
  <si>
    <t>ic3769</t>
  </si>
  <si>
    <t>ln_ink780</t>
  </si>
  <si>
    <t>雑誌版SPA(LINEver)（晶エリー）</t>
  </si>
  <si>
    <t>え?LINEでこんなに出会えんのダメ元で始めたはずが</t>
  </si>
  <si>
    <t>スポニチ関東</t>
  </si>
  <si>
    <t>半2段つかみ20段保証</t>
  </si>
  <si>
    <t>20段保証</t>
  </si>
  <si>
    <t>ln_ink781</t>
  </si>
  <si>
    <t>グラフ版(LINEver)（高宮菜々子）</t>
  </si>
  <si>
    <t>LINE交換の成功率が高い</t>
  </si>
  <si>
    <t>ln_ink782</t>
  </si>
  <si>
    <t>看板案内版(LINEver)（晶エリー）</t>
  </si>
  <si>
    <t>美しい熟女との出会いまでここから約3分(LINEver)</t>
  </si>
  <si>
    <t>ln_ink783</t>
  </si>
  <si>
    <t>ic3770</t>
  </si>
  <si>
    <t>ln_ink784</t>
  </si>
  <si>
    <t>精力剤版(LINEver)（藤井レイラ）</t>
  </si>
  <si>
    <t>50代でもグイグイ</t>
  </si>
  <si>
    <t>ニッカン西部</t>
  </si>
  <si>
    <t>1～10日</t>
  </si>
  <si>
    <t>ln_ink785</t>
  </si>
  <si>
    <t>11～20日</t>
  </si>
  <si>
    <t>ic3771</t>
  </si>
  <si>
    <t>21～31日</t>
  </si>
  <si>
    <t>ic3772</t>
  </si>
  <si>
    <t>ln_ink786</t>
  </si>
  <si>
    <t>スポーツ報知関西　1回目</t>
  </si>
  <si>
    <t>4C終面雑報</t>
  </si>
  <si>
    <t>ln_ink787</t>
  </si>
  <si>
    <t>スポーツ報知関西　2回目</t>
  </si>
  <si>
    <t>ln_ink788</t>
  </si>
  <si>
    <t>旧デイリー版(LINEver)（高宮菜々子）</t>
  </si>
  <si>
    <t>上目遣いの熟女に酔いしれる(LINEver)</t>
  </si>
  <si>
    <t>スポーツ報知関西　3回目</t>
  </si>
  <si>
    <t>ln_ink789</t>
  </si>
  <si>
    <t>スポーツ報知関西　4回目</t>
  </si>
  <si>
    <t>ln_ink790</t>
  </si>
  <si>
    <t>スポーツ報知関西　5回目</t>
  </si>
  <si>
    <t>ln_ink791</t>
  </si>
  <si>
    <t>スポーツ報知関西　6回目</t>
  </si>
  <si>
    <t>ln_ink792</t>
  </si>
  <si>
    <t>スポーツ報知関西　7回目</t>
  </si>
  <si>
    <t>ln_ink793</t>
  </si>
  <si>
    <t>スポーツ報知関西　8回目</t>
  </si>
  <si>
    <t>ln_ink794</t>
  </si>
  <si>
    <t>スポーツ報知関西　9回目</t>
  </si>
  <si>
    <t>ln_ink795</t>
  </si>
  <si>
    <t>スポーツ報知関西　10回目</t>
  </si>
  <si>
    <t>ln_ink796</t>
  </si>
  <si>
    <t>スポーツ報知関西　11回目</t>
  </si>
  <si>
    <t>ln_ink797</t>
  </si>
  <si>
    <t>スポーツ報知関西　12回目</t>
  </si>
  <si>
    <t>ic3773</t>
  </si>
  <si>
    <t>スポーツ報知関西　13回目</t>
  </si>
  <si>
    <t>ic3774</t>
  </si>
  <si>
    <t>共通</t>
  </si>
  <si>
    <t>ln_ink798</t>
  </si>
  <si>
    <t>老人ホーム版(LINEver)（晶エリー）</t>
  </si>
  <si>
    <t>スポニチ関西</t>
  </si>
  <si>
    <t>全5段</t>
  </si>
  <si>
    <t>3月17日(日)</t>
  </si>
  <si>
    <t>ic3775</t>
  </si>
  <si>
    <t>ln_ink799</t>
  </si>
  <si>
    <t>催促メッセージ版(LINEver)（藤井レイラ）</t>
  </si>
  <si>
    <t>男性争奪戦勃発</t>
  </si>
  <si>
    <t>3月30日(土)</t>
  </si>
  <si>
    <t>ic3776</t>
  </si>
  <si>
    <t>ln_ink800</t>
  </si>
  <si>
    <t>ランキング版(LINEver)（複数）</t>
  </si>
  <si>
    <t>月間逆指名ランキング</t>
  </si>
  <si>
    <t>1C終面全5段</t>
  </si>
  <si>
    <t>3月02日(土)</t>
  </si>
  <si>
    <t>ic3777</t>
  </si>
  <si>
    <t>ln_ink801</t>
  </si>
  <si>
    <t>右女9版(ヘスティア)(LINEver)（高宮菜々子）</t>
  </si>
  <si>
    <t>学生いませんギャルもいません熟女熟女熟女熟女(LINEver)</t>
  </si>
  <si>
    <t>3月03日(日)</t>
  </si>
  <si>
    <t>ic3778</t>
  </si>
  <si>
    <t>ln_ink802</t>
  </si>
  <si>
    <t>男性募集版(LINEver)（高宮菜々子）</t>
  </si>
  <si>
    <t>50代以上の男性大募集(LINEver)</t>
  </si>
  <si>
    <t>スポーツ報知関東</t>
  </si>
  <si>
    <t>ic3779</t>
  </si>
  <si>
    <t>ln_ink803</t>
  </si>
  <si>
    <t>ic3780</t>
  </si>
  <si>
    <t>ln_ink804</t>
  </si>
  <si>
    <t>3月04日(月)</t>
  </si>
  <si>
    <t>ic3781</t>
  </si>
  <si>
    <t>ln_ink805</t>
  </si>
  <si>
    <t>3月15日(金)</t>
  </si>
  <si>
    <t>ic3782</t>
  </si>
  <si>
    <t>ln_ink806</t>
  </si>
  <si>
    <t>3月16日(土)</t>
  </si>
  <si>
    <t>ic3784</t>
  </si>
  <si>
    <t>新聞 TOTAL</t>
  </si>
  <si>
    <t>●雑誌 広告</t>
  </si>
  <si>
    <t>ln_ink760</t>
  </si>
  <si>
    <t>日本ジャーナル出版</t>
  </si>
  <si>
    <t>週刊実話ザ・タブー</t>
  </si>
  <si>
    <t>表4</t>
  </si>
  <si>
    <t>3月28日(木)</t>
  </si>
  <si>
    <t>za254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</si>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</sst>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73</v>
      </c>
      <c r="D6" s="195">
        <v>2690000</v>
      </c>
      <c r="E6" s="81">
        <v>0</v>
      </c>
      <c r="F6" s="81">
        <v>0</v>
      </c>
      <c r="G6" s="81">
        <v>0</v>
      </c>
      <c r="H6" s="91">
        <v>0</v>
      </c>
      <c r="I6" s="92">
        <v>0</v>
      </c>
      <c r="J6" s="145">
        <f>H6+I6</f>
        <v>0</v>
      </c>
      <c r="K6" s="82" t="str">
        <f>IFERROR(J6/G6,"-")</f>
        <v>-</v>
      </c>
      <c r="L6" s="81">
        <v>0</v>
      </c>
      <c r="M6" s="81">
        <v>0</v>
      </c>
      <c r="N6" s="82" t="str">
        <f>IFERROR(L6/J6,"-")</f>
        <v>-</v>
      </c>
      <c r="O6" s="83" t="str">
        <f>IFERROR(D6/J6,"-")</f>
        <v>-</v>
      </c>
      <c r="P6" s="84">
        <v>0</v>
      </c>
      <c r="Q6" s="82" t="str">
        <f>IFERROR(P6/J6,"-")</f>
        <v>-</v>
      </c>
      <c r="R6" s="200">
        <v>0</v>
      </c>
      <c r="S6" s="201" t="str">
        <f>IFERROR(R6/J6,"-")</f>
        <v>-</v>
      </c>
      <c r="T6" s="201" t="str">
        <f>IFERROR(R6/P6,"-")</f>
        <v>-</v>
      </c>
      <c r="U6" s="195">
        <f>IFERROR(R6-D6,"-")</f>
        <v>-2690000</v>
      </c>
      <c r="V6" s="85">
        <f>R6/D6</f>
        <v>0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140000</v>
      </c>
      <c r="E7" s="81">
        <v>0</v>
      </c>
      <c r="F7" s="81">
        <v>0</v>
      </c>
      <c r="G7" s="81">
        <v>0</v>
      </c>
      <c r="H7" s="91">
        <v>0</v>
      </c>
      <c r="I7" s="92">
        <v>0</v>
      </c>
      <c r="J7" s="145">
        <f>H7+I7</f>
        <v>0</v>
      </c>
      <c r="K7" s="82" t="str">
        <f>IFERROR(J7/G7,"-")</f>
        <v>-</v>
      </c>
      <c r="L7" s="81">
        <v>0</v>
      </c>
      <c r="M7" s="81">
        <v>0</v>
      </c>
      <c r="N7" s="82" t="str">
        <f>IFERROR(L7/J7,"-")</f>
        <v>-</v>
      </c>
      <c r="O7" s="83" t="str">
        <f>IFERROR(D7/J7,"-")</f>
        <v>-</v>
      </c>
      <c r="P7" s="84">
        <v>0</v>
      </c>
      <c r="Q7" s="82" t="str">
        <f>IFERROR(P7/J7,"-")</f>
        <v>-</v>
      </c>
      <c r="R7" s="200">
        <v>0</v>
      </c>
      <c r="S7" s="201" t="str">
        <f>IFERROR(R7/J7,"-")</f>
        <v>-</v>
      </c>
      <c r="T7" s="201" t="str">
        <f>IFERROR(R7/P7,"-")</f>
        <v>-</v>
      </c>
      <c r="U7" s="195">
        <f>IFERROR(R7-D7,"-")</f>
        <v>-140000</v>
      </c>
      <c r="V7" s="85">
        <f>R7/D7</f>
        <v>0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2830000</v>
      </c>
      <c r="E10" s="41">
        <f>SUM(E6:E8)</f>
        <v>0</v>
      </c>
      <c r="F10" s="41">
        <f>SUM(F6:F8)</f>
        <v>0</v>
      </c>
      <c r="G10" s="41">
        <f>SUM(G6:G8)</f>
        <v>0</v>
      </c>
      <c r="H10" s="41">
        <f>SUM(H6:H8)</f>
        <v>0</v>
      </c>
      <c r="I10" s="41">
        <f>SUM(I6:I8)</f>
        <v>0</v>
      </c>
      <c r="J10" s="41">
        <f>SUM(J6:J8)</f>
        <v>0</v>
      </c>
      <c r="K10" s="42" t="str">
        <f>IFERROR(J10/G10,"-")</f>
        <v>-</v>
      </c>
      <c r="L10" s="78">
        <f>SUM(L6:L8)</f>
        <v>0</v>
      </c>
      <c r="M10" s="78">
        <f>SUM(M6:M8)</f>
        <v>0</v>
      </c>
      <c r="N10" s="42" t="str">
        <f>IFERROR(L10/J10,"-")</f>
        <v>-</v>
      </c>
      <c r="O10" s="43" t="str">
        <f>IFERROR(D10/J10,"-")</f>
        <v>-</v>
      </c>
      <c r="P10" s="44">
        <f>SUM(P6:P8)</f>
        <v>0</v>
      </c>
      <c r="Q10" s="42" t="str">
        <f>IFERROR(P10/J10,"-")</f>
        <v>-</v>
      </c>
      <c r="R10" s="45">
        <f>SUM(R6:R8)</f>
        <v>0</v>
      </c>
      <c r="S10" s="45" t="str">
        <f>IFERROR(R10/J10,"-")</f>
        <v>-</v>
      </c>
      <c r="T10" s="45" t="str">
        <f>IFERROR(R10/P10,"-")</f>
        <v>-</v>
      </c>
      <c r="U10" s="46">
        <f>SUM(U6:U8)</f>
        <v>-2830000</v>
      </c>
      <c r="V10" s="47">
        <f>IFERROR(R10/D10,"-")</f>
        <v>0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/>
      <c r="L6" s="81"/>
      <c r="M6" s="81"/>
      <c r="N6" s="91"/>
      <c r="O6" s="92"/>
      <c r="P6" s="93">
        <f>N6+O6</f>
        <v>0</v>
      </c>
      <c r="Q6" s="82" t="str">
        <f>IFERROR(P6/M6,"-")</f>
        <v>-</v>
      </c>
      <c r="R6" s="81"/>
      <c r="S6" s="81"/>
      <c r="T6" s="82" t="str">
        <f>IFERROR(S6/(O6+P6),"-")</f>
        <v>-</v>
      </c>
      <c r="U6" s="182" t="str">
        <f>IFERROR(J6/SUM(P6:P21),"-")</f>
        <v>-</v>
      </c>
      <c r="V6" s="84"/>
      <c r="W6" s="82" t="str">
        <f>IF(P6=0,"-",V6/P6)</f>
        <v>-</v>
      </c>
      <c r="X6" s="186"/>
      <c r="Y6" s="187" t="str">
        <f>IFERROR(X6/P6,"-")</f>
        <v>-</v>
      </c>
      <c r="Z6" s="187" t="str">
        <f>IFERROR(X6/V6,"-")</f>
        <v>-</v>
      </c>
      <c r="AA6" s="188">
        <f>SUM(X6:X21)-SUM(J6:J21)</f>
        <v>-340000</v>
      </c>
      <c r="AB6" s="85">
        <f>SUM(X6:X21)/SUM(J6:J21)</f>
        <v>0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/>
      <c r="CP6" s="141"/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/>
      <c r="L7" s="81"/>
      <c r="M7" s="81"/>
      <c r="N7" s="91"/>
      <c r="O7" s="92"/>
      <c r="P7" s="93">
        <f>N7+O7</f>
        <v>0</v>
      </c>
      <c r="Q7" s="82" t="str">
        <f>IFERROR(P7/M7,"-")</f>
        <v>-</v>
      </c>
      <c r="R7" s="81"/>
      <c r="S7" s="81"/>
      <c r="T7" s="82" t="str">
        <f>IFERROR(S7/(O7+P7),"-")</f>
        <v>-</v>
      </c>
      <c r="U7" s="182"/>
      <c r="V7" s="84"/>
      <c r="W7" s="82" t="str">
        <f>IF(P7=0,"-",V7/P7)</f>
        <v>-</v>
      </c>
      <c r="X7" s="186"/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/>
      <c r="CP7" s="141"/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65</v>
      </c>
      <c r="H8" s="90" t="s">
        <v>71</v>
      </c>
      <c r="I8" s="90"/>
      <c r="J8" s="188"/>
      <c r="K8" s="81"/>
      <c r="L8" s="81"/>
      <c r="M8" s="81"/>
      <c r="N8" s="91"/>
      <c r="O8" s="92"/>
      <c r="P8" s="93">
        <f>N8+O8</f>
        <v>0</v>
      </c>
      <c r="Q8" s="82" t="str">
        <f>IFERROR(P8/M8,"-")</f>
        <v>-</v>
      </c>
      <c r="R8" s="81"/>
      <c r="S8" s="81"/>
      <c r="T8" s="82" t="str">
        <f>IFERROR(S8/(O8+P8),"-")</f>
        <v>-</v>
      </c>
      <c r="U8" s="182"/>
      <c r="V8" s="84"/>
      <c r="W8" s="82" t="str">
        <f>IF(P8=0,"-",V8/P8)</f>
        <v>-</v>
      </c>
      <c r="X8" s="186"/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/>
      <c r="CP8" s="141"/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/>
      <c r="L9" s="81"/>
      <c r="M9" s="81"/>
      <c r="N9" s="91"/>
      <c r="O9" s="92"/>
      <c r="P9" s="93">
        <f>N9+O9</f>
        <v>0</v>
      </c>
      <c r="Q9" s="82" t="str">
        <f>IFERROR(P9/M9,"-")</f>
        <v>-</v>
      </c>
      <c r="R9" s="81"/>
      <c r="S9" s="81"/>
      <c r="T9" s="82" t="str">
        <f>IFERROR(S9/(O9+P9),"-")</f>
        <v>-</v>
      </c>
      <c r="U9" s="182"/>
      <c r="V9" s="84"/>
      <c r="W9" s="82" t="str">
        <f>IF(P9=0,"-",V9/P9)</f>
        <v>-</v>
      </c>
      <c r="X9" s="186"/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/>
      <c r="CP9" s="141"/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64</v>
      </c>
      <c r="G10" s="203" t="s">
        <v>65</v>
      </c>
      <c r="H10" s="90" t="s">
        <v>66</v>
      </c>
      <c r="I10" s="90" t="s">
        <v>76</v>
      </c>
      <c r="J10" s="188"/>
      <c r="K10" s="81"/>
      <c r="L10" s="81"/>
      <c r="M10" s="81"/>
      <c r="N10" s="91"/>
      <c r="O10" s="92"/>
      <c r="P10" s="93">
        <f>N10+O10</f>
        <v>0</v>
      </c>
      <c r="Q10" s="82" t="str">
        <f>IFERROR(P10/M10,"-")</f>
        <v>-</v>
      </c>
      <c r="R10" s="81"/>
      <c r="S10" s="81"/>
      <c r="T10" s="82" t="str">
        <f>IFERROR(S10/(O10+P10),"-")</f>
        <v>-</v>
      </c>
      <c r="U10" s="182"/>
      <c r="V10" s="84"/>
      <c r="W10" s="82" t="str">
        <f>IF(P10=0,"-",V10/P10)</f>
        <v>-</v>
      </c>
      <c r="X10" s="186"/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/>
      <c r="CP10" s="141"/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74</v>
      </c>
      <c r="E11" s="203" t="s">
        <v>75</v>
      </c>
      <c r="F11" s="203" t="s">
        <v>69</v>
      </c>
      <c r="G11" s="203"/>
      <c r="H11" s="90"/>
      <c r="I11" s="90"/>
      <c r="J11" s="188"/>
      <c r="K11" s="81"/>
      <c r="L11" s="81"/>
      <c r="M11" s="81"/>
      <c r="N11" s="91"/>
      <c r="O11" s="92"/>
      <c r="P11" s="93">
        <f>N11+O11</f>
        <v>0</v>
      </c>
      <c r="Q11" s="82" t="str">
        <f>IFERROR(P11/M11,"-")</f>
        <v>-</v>
      </c>
      <c r="R11" s="81"/>
      <c r="S11" s="81"/>
      <c r="T11" s="82" t="str">
        <f>IFERROR(S11/(O11+P11),"-")</f>
        <v>-</v>
      </c>
      <c r="U11" s="182"/>
      <c r="V11" s="84"/>
      <c r="W11" s="82" t="str">
        <f>IF(P11=0,"-",V11/P11)</f>
        <v>-</v>
      </c>
      <c r="X11" s="186"/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/>
      <c r="CP11" s="141"/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74</v>
      </c>
      <c r="E12" s="203" t="s">
        <v>75</v>
      </c>
      <c r="F12" s="203" t="s">
        <v>64</v>
      </c>
      <c r="G12" s="203" t="s">
        <v>65</v>
      </c>
      <c r="H12" s="90" t="s">
        <v>71</v>
      </c>
      <c r="I12" s="90"/>
      <c r="J12" s="188"/>
      <c r="K12" s="81"/>
      <c r="L12" s="81"/>
      <c r="M12" s="81"/>
      <c r="N12" s="91"/>
      <c r="O12" s="92"/>
      <c r="P12" s="93">
        <f>N12+O12</f>
        <v>0</v>
      </c>
      <c r="Q12" s="82" t="str">
        <f>IFERROR(P12/M12,"-")</f>
        <v>-</v>
      </c>
      <c r="R12" s="81"/>
      <c r="S12" s="81"/>
      <c r="T12" s="82" t="str">
        <f>IFERROR(S12/(O12+P12),"-")</f>
        <v>-</v>
      </c>
      <c r="U12" s="182"/>
      <c r="V12" s="84"/>
      <c r="W12" s="82" t="str">
        <f>IF(P12=0,"-",V12/P12)</f>
        <v>-</v>
      </c>
      <c r="X12" s="186"/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/>
      <c r="CP12" s="141"/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74</v>
      </c>
      <c r="E13" s="203" t="s">
        <v>75</v>
      </c>
      <c r="F13" s="203" t="s">
        <v>69</v>
      </c>
      <c r="G13" s="203"/>
      <c r="H13" s="90"/>
      <c r="I13" s="90"/>
      <c r="J13" s="188"/>
      <c r="K13" s="81"/>
      <c r="L13" s="81"/>
      <c r="M13" s="81"/>
      <c r="N13" s="91"/>
      <c r="O13" s="92"/>
      <c r="P13" s="93">
        <f>N13+O13</f>
        <v>0</v>
      </c>
      <c r="Q13" s="82" t="str">
        <f>IFERROR(P13/M13,"-")</f>
        <v>-</v>
      </c>
      <c r="R13" s="81"/>
      <c r="S13" s="81"/>
      <c r="T13" s="82" t="str">
        <f>IFERROR(S13/(O13+P13),"-")</f>
        <v>-</v>
      </c>
      <c r="U13" s="182"/>
      <c r="V13" s="84"/>
      <c r="W13" s="82" t="str">
        <f>IF(P13=0,"-",V13/P13)</f>
        <v>-</v>
      </c>
      <c r="X13" s="186"/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/>
      <c r="CP13" s="141"/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62</v>
      </c>
      <c r="E14" s="203" t="s">
        <v>63</v>
      </c>
      <c r="F14" s="203" t="s">
        <v>64</v>
      </c>
      <c r="G14" s="203" t="s">
        <v>81</v>
      </c>
      <c r="H14" s="90" t="s">
        <v>66</v>
      </c>
      <c r="I14" s="90" t="s">
        <v>67</v>
      </c>
      <c r="J14" s="188"/>
      <c r="K14" s="81"/>
      <c r="L14" s="81"/>
      <c r="M14" s="81"/>
      <c r="N14" s="91"/>
      <c r="O14" s="92"/>
      <c r="P14" s="93">
        <f>N14+O14</f>
        <v>0</v>
      </c>
      <c r="Q14" s="82" t="str">
        <f>IFERROR(P14/M14,"-")</f>
        <v>-</v>
      </c>
      <c r="R14" s="81"/>
      <c r="S14" s="81"/>
      <c r="T14" s="82" t="str">
        <f>IFERROR(S14/(O14+P14),"-")</f>
        <v>-</v>
      </c>
      <c r="U14" s="182"/>
      <c r="V14" s="84"/>
      <c r="W14" s="82" t="str">
        <f>IF(P14=0,"-",V14/P14)</f>
        <v>-</v>
      </c>
      <c r="X14" s="186"/>
      <c r="Y14" s="187" t="str">
        <f>IFERROR(X14/P14,"-")</f>
        <v>-</v>
      </c>
      <c r="Z14" s="187" t="str">
        <f>IFERROR(X14/V14,"-")</f>
        <v>-</v>
      </c>
      <c r="AA14" s="188"/>
      <c r="AB14" s="85"/>
      <c r="AC14" s="79"/>
      <c r="AD14" s="94"/>
      <c r="AE14" s="95" t="str">
        <f>IF(P14=0,"",IF(AD14=0,"",(AD14/P14)))</f>
        <v/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 t="str">
        <f>IF(P14=0,"",IF(AM14=0,"",(AM14/P14)))</f>
        <v/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 t="str">
        <f>IF(P14=0,"",IF(AV14=0,"",(AV14/P14)))</f>
        <v/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 t="str">
        <f>IF(P14=0,"",IF(BE14=0,"",(BE14/P14)))</f>
        <v/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 t="str">
        <f>IF(P14=0,"",IF(BN14=0,"",(BN14/P14)))</f>
        <v/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 t="str">
        <f>IF(P14=0,"",IF(BW14=0,"",(BW14/P14)))</f>
        <v/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 t="str">
        <f>IF(P14=0,"",IF(CF14=0,"",(CF14/P14)))</f>
        <v/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/>
      <c r="CP14" s="141"/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82</v>
      </c>
      <c r="C15" s="203"/>
      <c r="D15" s="203" t="s">
        <v>62</v>
      </c>
      <c r="E15" s="203" t="s">
        <v>63</v>
      </c>
      <c r="F15" s="203" t="s">
        <v>69</v>
      </c>
      <c r="G15" s="203"/>
      <c r="H15" s="90"/>
      <c r="I15" s="90"/>
      <c r="J15" s="188"/>
      <c r="K15" s="81"/>
      <c r="L15" s="81"/>
      <c r="M15" s="81"/>
      <c r="N15" s="91"/>
      <c r="O15" s="92"/>
      <c r="P15" s="93">
        <f>N15+O15</f>
        <v>0</v>
      </c>
      <c r="Q15" s="82" t="str">
        <f>IFERROR(P15/M15,"-")</f>
        <v>-</v>
      </c>
      <c r="R15" s="81"/>
      <c r="S15" s="81"/>
      <c r="T15" s="82" t="str">
        <f>IFERROR(S15/(O15+P15),"-")</f>
        <v>-</v>
      </c>
      <c r="U15" s="182"/>
      <c r="V15" s="84"/>
      <c r="W15" s="82" t="str">
        <f>IF(P15=0,"-",V15/P15)</f>
        <v>-</v>
      </c>
      <c r="X15" s="186"/>
      <c r="Y15" s="187" t="str">
        <f>IFERROR(X15/P15,"-")</f>
        <v>-</v>
      </c>
      <c r="Z15" s="187" t="str">
        <f>IFERROR(X15/V15,"-")</f>
        <v>-</v>
      </c>
      <c r="AA15" s="188"/>
      <c r="AB15" s="85"/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/>
      <c r="CP15" s="141"/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83</v>
      </c>
      <c r="C16" s="203"/>
      <c r="D16" s="203" t="s">
        <v>62</v>
      </c>
      <c r="E16" s="203" t="s">
        <v>63</v>
      </c>
      <c r="F16" s="203" t="s">
        <v>64</v>
      </c>
      <c r="G16" s="203" t="s">
        <v>81</v>
      </c>
      <c r="H16" s="90" t="s">
        <v>71</v>
      </c>
      <c r="I16" s="90"/>
      <c r="J16" s="188"/>
      <c r="K16" s="81"/>
      <c r="L16" s="81"/>
      <c r="M16" s="81"/>
      <c r="N16" s="91"/>
      <c r="O16" s="92"/>
      <c r="P16" s="93">
        <f>N16+O16</f>
        <v>0</v>
      </c>
      <c r="Q16" s="82" t="str">
        <f>IFERROR(P16/M16,"-")</f>
        <v>-</v>
      </c>
      <c r="R16" s="81"/>
      <c r="S16" s="81"/>
      <c r="T16" s="82" t="str">
        <f>IFERROR(S16/(O16+P16),"-")</f>
        <v>-</v>
      </c>
      <c r="U16" s="182"/>
      <c r="V16" s="84"/>
      <c r="W16" s="82" t="str">
        <f>IF(P16=0,"-",V16/P16)</f>
        <v>-</v>
      </c>
      <c r="X16" s="186"/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/>
      <c r="CP16" s="141"/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84</v>
      </c>
      <c r="C17" s="203"/>
      <c r="D17" s="203" t="s">
        <v>62</v>
      </c>
      <c r="E17" s="203" t="s">
        <v>63</v>
      </c>
      <c r="F17" s="203" t="s">
        <v>69</v>
      </c>
      <c r="G17" s="203"/>
      <c r="H17" s="90"/>
      <c r="I17" s="90"/>
      <c r="J17" s="188"/>
      <c r="K17" s="81"/>
      <c r="L17" s="81"/>
      <c r="M17" s="81"/>
      <c r="N17" s="91"/>
      <c r="O17" s="92"/>
      <c r="P17" s="93">
        <f>N17+O17</f>
        <v>0</v>
      </c>
      <c r="Q17" s="82" t="str">
        <f>IFERROR(P17/M17,"-")</f>
        <v>-</v>
      </c>
      <c r="R17" s="81"/>
      <c r="S17" s="81"/>
      <c r="T17" s="82" t="str">
        <f>IFERROR(S17/(O17+P17),"-")</f>
        <v>-</v>
      </c>
      <c r="U17" s="182"/>
      <c r="V17" s="84"/>
      <c r="W17" s="82" t="str">
        <f>IF(P17=0,"-",V17/P17)</f>
        <v>-</v>
      </c>
      <c r="X17" s="186"/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/>
      <c r="CP17" s="141"/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85</v>
      </c>
      <c r="C18" s="203"/>
      <c r="D18" s="203" t="s">
        <v>74</v>
      </c>
      <c r="E18" s="203" t="s">
        <v>75</v>
      </c>
      <c r="F18" s="203" t="s">
        <v>64</v>
      </c>
      <c r="G18" s="203" t="s">
        <v>81</v>
      </c>
      <c r="H18" s="90" t="s">
        <v>66</v>
      </c>
      <c r="I18" s="90" t="s">
        <v>76</v>
      </c>
      <c r="J18" s="188"/>
      <c r="K18" s="81"/>
      <c r="L18" s="81"/>
      <c r="M18" s="81"/>
      <c r="N18" s="91"/>
      <c r="O18" s="92"/>
      <c r="P18" s="93">
        <f>N18+O18</f>
        <v>0</v>
      </c>
      <c r="Q18" s="82" t="str">
        <f>IFERROR(P18/M18,"-")</f>
        <v>-</v>
      </c>
      <c r="R18" s="81"/>
      <c r="S18" s="81"/>
      <c r="T18" s="82" t="str">
        <f>IFERROR(S18/(O18+P18),"-")</f>
        <v>-</v>
      </c>
      <c r="U18" s="182"/>
      <c r="V18" s="84"/>
      <c r="W18" s="82" t="str">
        <f>IF(P18=0,"-",V18/P18)</f>
        <v>-</v>
      </c>
      <c r="X18" s="186"/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/>
      <c r="CP18" s="141"/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86</v>
      </c>
      <c r="C19" s="203"/>
      <c r="D19" s="203" t="s">
        <v>74</v>
      </c>
      <c r="E19" s="203" t="s">
        <v>75</v>
      </c>
      <c r="F19" s="203" t="s">
        <v>69</v>
      </c>
      <c r="G19" s="203"/>
      <c r="H19" s="90"/>
      <c r="I19" s="90"/>
      <c r="J19" s="188"/>
      <c r="K19" s="81"/>
      <c r="L19" s="81"/>
      <c r="M19" s="81"/>
      <c r="N19" s="91"/>
      <c r="O19" s="92"/>
      <c r="P19" s="93">
        <f>N19+O19</f>
        <v>0</v>
      </c>
      <c r="Q19" s="82" t="str">
        <f>IFERROR(P19/M19,"-")</f>
        <v>-</v>
      </c>
      <c r="R19" s="81"/>
      <c r="S19" s="81"/>
      <c r="T19" s="82" t="str">
        <f>IFERROR(S19/(O19+P19),"-")</f>
        <v>-</v>
      </c>
      <c r="U19" s="182"/>
      <c r="V19" s="84"/>
      <c r="W19" s="82" t="str">
        <f>IF(P19=0,"-",V19/P19)</f>
        <v>-</v>
      </c>
      <c r="X19" s="186"/>
      <c r="Y19" s="187" t="str">
        <f>IFERROR(X19/P19,"-")</f>
        <v>-</v>
      </c>
      <c r="Z19" s="187" t="str">
        <f>IFERROR(X19/V19,"-")</f>
        <v>-</v>
      </c>
      <c r="AA19" s="188"/>
      <c r="AB19" s="85"/>
      <c r="AC19" s="79"/>
      <c r="AD19" s="94"/>
      <c r="AE19" s="95" t="str">
        <f>IF(P19=0,"",IF(AD19=0,"",(AD19/P19)))</f>
        <v/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 t="str">
        <f>IF(P19=0,"",IF(AM19=0,"",(AM19/P19)))</f>
        <v/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 t="str">
        <f>IF(P19=0,"",IF(AV19=0,"",(AV19/P19)))</f>
        <v/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 t="str">
        <f>IF(P19=0,"",IF(BE19=0,"",(BE19/P19)))</f>
        <v/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 t="str">
        <f>IF(P19=0,"",IF(BN19=0,"",(BN19/P19)))</f>
        <v/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 t="str">
        <f>IF(P19=0,"",IF(BW19=0,"",(BW19/P19)))</f>
        <v/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 t="str">
        <f>IF(P19=0,"",IF(CF19=0,"",(CF19/P19)))</f>
        <v/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/>
      <c r="CP19" s="141"/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87</v>
      </c>
      <c r="C20" s="203"/>
      <c r="D20" s="203" t="s">
        <v>74</v>
      </c>
      <c r="E20" s="203" t="s">
        <v>75</v>
      </c>
      <c r="F20" s="203" t="s">
        <v>64</v>
      </c>
      <c r="G20" s="203" t="s">
        <v>81</v>
      </c>
      <c r="H20" s="90" t="s">
        <v>71</v>
      </c>
      <c r="I20" s="90"/>
      <c r="J20" s="188"/>
      <c r="K20" s="81"/>
      <c r="L20" s="81"/>
      <c r="M20" s="81"/>
      <c r="N20" s="91"/>
      <c r="O20" s="92"/>
      <c r="P20" s="93">
        <f>N20+O20</f>
        <v>0</v>
      </c>
      <c r="Q20" s="82" t="str">
        <f>IFERROR(P20/M20,"-")</f>
        <v>-</v>
      </c>
      <c r="R20" s="81"/>
      <c r="S20" s="81"/>
      <c r="T20" s="82" t="str">
        <f>IFERROR(S20/(O20+P20),"-")</f>
        <v>-</v>
      </c>
      <c r="U20" s="182"/>
      <c r="V20" s="84"/>
      <c r="W20" s="82" t="str">
        <f>IF(P20=0,"-",V20/P20)</f>
        <v>-</v>
      </c>
      <c r="X20" s="186"/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/>
      <c r="CP20" s="141"/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88</v>
      </c>
      <c r="C21" s="203"/>
      <c r="D21" s="203" t="s">
        <v>74</v>
      </c>
      <c r="E21" s="203" t="s">
        <v>75</v>
      </c>
      <c r="F21" s="203" t="s">
        <v>69</v>
      </c>
      <c r="G21" s="203"/>
      <c r="H21" s="90"/>
      <c r="I21" s="90"/>
      <c r="J21" s="188"/>
      <c r="K21" s="81"/>
      <c r="L21" s="81"/>
      <c r="M21" s="81"/>
      <c r="N21" s="91"/>
      <c r="O21" s="92"/>
      <c r="P21" s="93">
        <f>N21+O21</f>
        <v>0</v>
      </c>
      <c r="Q21" s="82" t="str">
        <f>IFERROR(P21/M21,"-")</f>
        <v>-</v>
      </c>
      <c r="R21" s="81"/>
      <c r="S21" s="81"/>
      <c r="T21" s="82" t="str">
        <f>IFERROR(S21/(O21+P21),"-")</f>
        <v>-</v>
      </c>
      <c r="U21" s="182"/>
      <c r="V21" s="84"/>
      <c r="W21" s="82" t="str">
        <f>IF(P21=0,"-",V21/P21)</f>
        <v>-</v>
      </c>
      <c r="X21" s="186"/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/>
      <c r="CP21" s="141"/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</v>
      </c>
      <c r="B22" s="203" t="s">
        <v>89</v>
      </c>
      <c r="C22" s="203"/>
      <c r="D22" s="203" t="s">
        <v>90</v>
      </c>
      <c r="E22" s="203" t="s">
        <v>91</v>
      </c>
      <c r="F22" s="203" t="s">
        <v>64</v>
      </c>
      <c r="G22" s="203" t="s">
        <v>92</v>
      </c>
      <c r="H22" s="90" t="s">
        <v>93</v>
      </c>
      <c r="I22" s="90" t="s">
        <v>94</v>
      </c>
      <c r="J22" s="188">
        <v>360000</v>
      </c>
      <c r="K22" s="81"/>
      <c r="L22" s="81"/>
      <c r="M22" s="81"/>
      <c r="N22" s="91"/>
      <c r="O22" s="92"/>
      <c r="P22" s="93">
        <f>N22+O22</f>
        <v>0</v>
      </c>
      <c r="Q22" s="82" t="str">
        <f>IFERROR(P22/M22,"-")</f>
        <v>-</v>
      </c>
      <c r="R22" s="81"/>
      <c r="S22" s="81"/>
      <c r="T22" s="82" t="str">
        <f>IFERROR(S22/(O22+P22),"-")</f>
        <v>-</v>
      </c>
      <c r="U22" s="182" t="str">
        <f>IFERROR(J22/SUM(P22:P27),"-")</f>
        <v>-</v>
      </c>
      <c r="V22" s="84"/>
      <c r="W22" s="82" t="str">
        <f>IF(P22=0,"-",V22/P22)</f>
        <v>-</v>
      </c>
      <c r="X22" s="186"/>
      <c r="Y22" s="187" t="str">
        <f>IFERROR(X22/P22,"-")</f>
        <v>-</v>
      </c>
      <c r="Z22" s="187" t="str">
        <f>IFERROR(X22/V22,"-")</f>
        <v>-</v>
      </c>
      <c r="AA22" s="188">
        <f>SUM(X22:X27)-SUM(J22:J27)</f>
        <v>-360000</v>
      </c>
      <c r="AB22" s="85">
        <f>SUM(X22:X27)/SUM(J22:J27)</f>
        <v>0</v>
      </c>
      <c r="AC22" s="79"/>
      <c r="AD22" s="94"/>
      <c r="AE22" s="95" t="str">
        <f>IF(P22=0,"",IF(AD22=0,"",(AD22/P22)))</f>
        <v/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 t="str">
        <f>IF(P22=0,"",IF(AM22=0,"",(AM22/P22)))</f>
        <v/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 t="str">
        <f>IF(P22=0,"",IF(AV22=0,"",(AV22/P22)))</f>
        <v/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 t="str">
        <f>IF(P22=0,"",IF(BE22=0,"",(BE22/P22)))</f>
        <v/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 t="str">
        <f>IF(P22=0,"",IF(BN22=0,"",(BN22/P22)))</f>
        <v/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 t="str">
        <f>IF(P22=0,"",IF(BW22=0,"",(BW22/P22)))</f>
        <v/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 t="str">
        <f>IF(P22=0,"",IF(CF22=0,"",(CF22/P22)))</f>
        <v/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/>
      <c r="CP22" s="141"/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95</v>
      </c>
      <c r="C23" s="203"/>
      <c r="D23" s="203"/>
      <c r="E23" s="203"/>
      <c r="F23" s="203" t="s">
        <v>96</v>
      </c>
      <c r="G23" s="203"/>
      <c r="H23" s="90" t="s">
        <v>93</v>
      </c>
      <c r="I23" s="90"/>
      <c r="J23" s="188"/>
      <c r="K23" s="81"/>
      <c r="L23" s="81"/>
      <c r="M23" s="81"/>
      <c r="N23" s="91"/>
      <c r="O23" s="92"/>
      <c r="P23" s="93">
        <f>N23+O23</f>
        <v>0</v>
      </c>
      <c r="Q23" s="82" t="str">
        <f>IFERROR(P23/M23,"-")</f>
        <v>-</v>
      </c>
      <c r="R23" s="81"/>
      <c r="S23" s="81"/>
      <c r="T23" s="82" t="str">
        <f>IFERROR(S23/(O23+P23),"-")</f>
        <v>-</v>
      </c>
      <c r="U23" s="182"/>
      <c r="V23" s="84"/>
      <c r="W23" s="82" t="str">
        <f>IF(P23=0,"-",V23/P23)</f>
        <v>-</v>
      </c>
      <c r="X23" s="186"/>
      <c r="Y23" s="187" t="str">
        <f>IFERROR(X23/P23,"-")</f>
        <v>-</v>
      </c>
      <c r="Z23" s="187" t="str">
        <f>IFERROR(X23/V23,"-")</f>
        <v>-</v>
      </c>
      <c r="AA23" s="188"/>
      <c r="AB23" s="85"/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/>
      <c r="CP23" s="141"/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97</v>
      </c>
      <c r="C24" s="203"/>
      <c r="D24" s="203" t="s">
        <v>98</v>
      </c>
      <c r="E24" s="203" t="s">
        <v>99</v>
      </c>
      <c r="F24" s="203" t="s">
        <v>64</v>
      </c>
      <c r="G24" s="203"/>
      <c r="H24" s="90" t="s">
        <v>93</v>
      </c>
      <c r="I24" s="90"/>
      <c r="J24" s="188"/>
      <c r="K24" s="81"/>
      <c r="L24" s="81"/>
      <c r="M24" s="81"/>
      <c r="N24" s="91"/>
      <c r="O24" s="92"/>
      <c r="P24" s="93">
        <f>N24+O24</f>
        <v>0</v>
      </c>
      <c r="Q24" s="82" t="str">
        <f>IFERROR(P24/M24,"-")</f>
        <v>-</v>
      </c>
      <c r="R24" s="81"/>
      <c r="S24" s="81"/>
      <c r="T24" s="82" t="str">
        <f>IFERROR(S24/(O24+P24),"-")</f>
        <v>-</v>
      </c>
      <c r="U24" s="182"/>
      <c r="V24" s="84"/>
      <c r="W24" s="82" t="str">
        <f>IF(P24=0,"-",V24/P24)</f>
        <v>-</v>
      </c>
      <c r="X24" s="186"/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/>
      <c r="CP24" s="141"/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100</v>
      </c>
      <c r="C25" s="203"/>
      <c r="D25" s="203" t="s">
        <v>101</v>
      </c>
      <c r="E25" s="203" t="s">
        <v>102</v>
      </c>
      <c r="F25" s="203" t="s">
        <v>64</v>
      </c>
      <c r="G25" s="203"/>
      <c r="H25" s="90" t="s">
        <v>93</v>
      </c>
      <c r="I25" s="90"/>
      <c r="J25" s="188"/>
      <c r="K25" s="81"/>
      <c r="L25" s="81"/>
      <c r="M25" s="81"/>
      <c r="N25" s="91"/>
      <c r="O25" s="92"/>
      <c r="P25" s="93">
        <f>N25+O25</f>
        <v>0</v>
      </c>
      <c r="Q25" s="82" t="str">
        <f>IFERROR(P25/M25,"-")</f>
        <v>-</v>
      </c>
      <c r="R25" s="81"/>
      <c r="S25" s="81"/>
      <c r="T25" s="82" t="str">
        <f>IFERROR(S25/(O25+P25),"-")</f>
        <v>-</v>
      </c>
      <c r="U25" s="182"/>
      <c r="V25" s="84"/>
      <c r="W25" s="82" t="str">
        <f>IF(P25=0,"-",V25/P25)</f>
        <v>-</v>
      </c>
      <c r="X25" s="186"/>
      <c r="Y25" s="187" t="str">
        <f>IFERROR(X25/P25,"-")</f>
        <v>-</v>
      </c>
      <c r="Z25" s="187" t="str">
        <f>IFERROR(X25/V25,"-")</f>
        <v>-</v>
      </c>
      <c r="AA25" s="188"/>
      <c r="AB25" s="85"/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/>
      <c r="CP25" s="141"/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103</v>
      </c>
      <c r="C26" s="203"/>
      <c r="D26" s="203" t="s">
        <v>104</v>
      </c>
      <c r="E26" s="203" t="s">
        <v>105</v>
      </c>
      <c r="F26" s="203" t="s">
        <v>64</v>
      </c>
      <c r="G26" s="203"/>
      <c r="H26" s="90" t="s">
        <v>93</v>
      </c>
      <c r="I26" s="90"/>
      <c r="J26" s="188"/>
      <c r="K26" s="81"/>
      <c r="L26" s="81"/>
      <c r="M26" s="81"/>
      <c r="N26" s="91"/>
      <c r="O26" s="92"/>
      <c r="P26" s="93">
        <f>N26+O26</f>
        <v>0</v>
      </c>
      <c r="Q26" s="82" t="str">
        <f>IFERROR(P26/M26,"-")</f>
        <v>-</v>
      </c>
      <c r="R26" s="81"/>
      <c r="S26" s="81"/>
      <c r="T26" s="82" t="str">
        <f>IFERROR(S26/(O26+P26),"-")</f>
        <v>-</v>
      </c>
      <c r="U26" s="182"/>
      <c r="V26" s="84"/>
      <c r="W26" s="82" t="str">
        <f>IF(P26=0,"-",V26/P26)</f>
        <v>-</v>
      </c>
      <c r="X26" s="186"/>
      <c r="Y26" s="187" t="str">
        <f>IFERROR(X26/P26,"-")</f>
        <v>-</v>
      </c>
      <c r="Z26" s="187" t="str">
        <f>IFERROR(X26/V26,"-")</f>
        <v>-</v>
      </c>
      <c r="AA26" s="188"/>
      <c r="AB26" s="85"/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/>
      <c r="CP26" s="141"/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106</v>
      </c>
      <c r="C27" s="203"/>
      <c r="D27" s="203" t="s">
        <v>107</v>
      </c>
      <c r="E27" s="203" t="s">
        <v>107</v>
      </c>
      <c r="F27" s="203" t="s">
        <v>69</v>
      </c>
      <c r="G27" s="203"/>
      <c r="H27" s="90"/>
      <c r="I27" s="90"/>
      <c r="J27" s="188"/>
      <c r="K27" s="81"/>
      <c r="L27" s="81"/>
      <c r="M27" s="81"/>
      <c r="N27" s="91"/>
      <c r="O27" s="92"/>
      <c r="P27" s="93">
        <f>N27+O27</f>
        <v>0</v>
      </c>
      <c r="Q27" s="82" t="str">
        <f>IFERROR(P27/M27,"-")</f>
        <v>-</v>
      </c>
      <c r="R27" s="81"/>
      <c r="S27" s="81"/>
      <c r="T27" s="82" t="str">
        <f>IFERROR(S27/(O27+P27),"-")</f>
        <v>-</v>
      </c>
      <c r="U27" s="182"/>
      <c r="V27" s="84"/>
      <c r="W27" s="82" t="str">
        <f>IF(P27=0,"-",V27/P27)</f>
        <v>-</v>
      </c>
      <c r="X27" s="186"/>
      <c r="Y27" s="187" t="str">
        <f>IFERROR(X27/P27,"-")</f>
        <v>-</v>
      </c>
      <c r="Z27" s="187" t="str">
        <f>IFERROR(X27/V27,"-")</f>
        <v>-</v>
      </c>
      <c r="AA27" s="188"/>
      <c r="AB27" s="85"/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/>
      <c r="CP27" s="141"/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</v>
      </c>
      <c r="B28" s="203" t="s">
        <v>108</v>
      </c>
      <c r="C28" s="203"/>
      <c r="D28" s="203" t="s">
        <v>62</v>
      </c>
      <c r="E28" s="203" t="s">
        <v>63</v>
      </c>
      <c r="F28" s="203" t="s">
        <v>64</v>
      </c>
      <c r="G28" s="203" t="s">
        <v>109</v>
      </c>
      <c r="H28" s="90" t="s">
        <v>110</v>
      </c>
      <c r="I28" s="90" t="s">
        <v>111</v>
      </c>
      <c r="J28" s="188">
        <v>240000</v>
      </c>
      <c r="K28" s="81"/>
      <c r="L28" s="81"/>
      <c r="M28" s="81"/>
      <c r="N28" s="91"/>
      <c r="O28" s="92"/>
      <c r="P28" s="93">
        <f>N28+O28</f>
        <v>0</v>
      </c>
      <c r="Q28" s="82" t="str">
        <f>IFERROR(P28/M28,"-")</f>
        <v>-</v>
      </c>
      <c r="R28" s="81"/>
      <c r="S28" s="81"/>
      <c r="T28" s="82" t="str">
        <f>IFERROR(S28/(O28+P28),"-")</f>
        <v>-</v>
      </c>
      <c r="U28" s="182" t="str">
        <f>IFERROR(J28/SUM(P28:P37),"-")</f>
        <v>-</v>
      </c>
      <c r="V28" s="84"/>
      <c r="W28" s="82" t="str">
        <f>IF(P28=0,"-",V28/P28)</f>
        <v>-</v>
      </c>
      <c r="X28" s="186"/>
      <c r="Y28" s="187" t="str">
        <f>IFERROR(X28/P28,"-")</f>
        <v>-</v>
      </c>
      <c r="Z28" s="187" t="str">
        <f>IFERROR(X28/V28,"-")</f>
        <v>-</v>
      </c>
      <c r="AA28" s="188">
        <f>SUM(X28:X37)-SUM(J28:J37)</f>
        <v>-240000</v>
      </c>
      <c r="AB28" s="85">
        <f>SUM(X28:X37)/SUM(J28:J37)</f>
        <v>0</v>
      </c>
      <c r="AC28" s="79"/>
      <c r="AD28" s="94"/>
      <c r="AE28" s="95" t="str">
        <f>IF(P28=0,"",IF(AD28=0,"",(AD28/P28)))</f>
        <v/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 t="str">
        <f>IF(P28=0,"",IF(AM28=0,"",(AM28/P28)))</f>
        <v/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 t="str">
        <f>IF(P28=0,"",IF(AV28=0,"",(AV28/P28)))</f>
        <v/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 t="str">
        <f>IF(P28=0,"",IF(BE28=0,"",(BE28/P28)))</f>
        <v/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 t="str">
        <f>IF(P28=0,"",IF(BN28=0,"",(BN28/P28)))</f>
        <v/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 t="str">
        <f>IF(P28=0,"",IF(BW28=0,"",(BW28/P28)))</f>
        <v/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 t="str">
        <f>IF(P28=0,"",IF(CF28=0,"",(CF28/P28)))</f>
        <v/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/>
      <c r="CP28" s="141"/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112</v>
      </c>
      <c r="C29" s="203"/>
      <c r="D29" s="203" t="s">
        <v>113</v>
      </c>
      <c r="E29" s="203" t="s">
        <v>114</v>
      </c>
      <c r="F29" s="203" t="s">
        <v>64</v>
      </c>
      <c r="G29" s="203" t="s">
        <v>115</v>
      </c>
      <c r="H29" s="90" t="s">
        <v>110</v>
      </c>
      <c r="I29" s="90" t="s">
        <v>111</v>
      </c>
      <c r="J29" s="188"/>
      <c r="K29" s="81"/>
      <c r="L29" s="81"/>
      <c r="M29" s="81"/>
      <c r="N29" s="91"/>
      <c r="O29" s="92"/>
      <c r="P29" s="93">
        <f>N29+O29</f>
        <v>0</v>
      </c>
      <c r="Q29" s="82" t="str">
        <f>IFERROR(P29/M29,"-")</f>
        <v>-</v>
      </c>
      <c r="R29" s="81"/>
      <c r="S29" s="81"/>
      <c r="T29" s="82" t="str">
        <f>IFERROR(S29/(O29+P29),"-")</f>
        <v>-</v>
      </c>
      <c r="U29" s="182"/>
      <c r="V29" s="84"/>
      <c r="W29" s="82" t="str">
        <f>IF(P29=0,"-",V29/P29)</f>
        <v>-</v>
      </c>
      <c r="X29" s="186"/>
      <c r="Y29" s="187" t="str">
        <f>IFERROR(X29/P29,"-")</f>
        <v>-</v>
      </c>
      <c r="Z29" s="187" t="str">
        <f>IFERROR(X29/V29,"-")</f>
        <v>-</v>
      </c>
      <c r="AA29" s="188"/>
      <c r="AB29" s="85"/>
      <c r="AC29" s="79"/>
      <c r="AD29" s="94"/>
      <c r="AE29" s="95" t="str">
        <f>IF(P29=0,"",IF(AD29=0,"",(AD29/P29)))</f>
        <v/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 t="str">
        <f>IF(P29=0,"",IF(AM29=0,"",(AM29/P29)))</f>
        <v/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 t="str">
        <f>IF(P29=0,"",IF(AV29=0,"",(AV29/P29)))</f>
        <v/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 t="str">
        <f>IF(P29=0,"",IF(BE29=0,"",(BE29/P29)))</f>
        <v/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 t="str">
        <f>IF(P29=0,"",IF(BN29=0,"",(BN29/P29)))</f>
        <v/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 t="str">
        <f>IF(P29=0,"",IF(BW29=0,"",(BW29/P29)))</f>
        <v/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 t="str">
        <f>IF(P29=0,"",IF(CF29=0,"",(CF29/P29)))</f>
        <v/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/>
      <c r="CP29" s="141"/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116</v>
      </c>
      <c r="C30" s="203"/>
      <c r="D30" s="203" t="s">
        <v>90</v>
      </c>
      <c r="E30" s="203" t="s">
        <v>91</v>
      </c>
      <c r="F30" s="203" t="s">
        <v>64</v>
      </c>
      <c r="G30" s="203" t="s">
        <v>117</v>
      </c>
      <c r="H30" s="90" t="s">
        <v>110</v>
      </c>
      <c r="I30" s="90" t="s">
        <v>111</v>
      </c>
      <c r="J30" s="188"/>
      <c r="K30" s="81"/>
      <c r="L30" s="81"/>
      <c r="M30" s="81"/>
      <c r="N30" s="91"/>
      <c r="O30" s="92"/>
      <c r="P30" s="93">
        <f>N30+O30</f>
        <v>0</v>
      </c>
      <c r="Q30" s="82" t="str">
        <f>IFERROR(P30/M30,"-")</f>
        <v>-</v>
      </c>
      <c r="R30" s="81"/>
      <c r="S30" s="81"/>
      <c r="T30" s="82" t="str">
        <f>IFERROR(S30/(O30+P30),"-")</f>
        <v>-</v>
      </c>
      <c r="U30" s="182"/>
      <c r="V30" s="84"/>
      <c r="W30" s="82" t="str">
        <f>IF(P30=0,"-",V30/P30)</f>
        <v>-</v>
      </c>
      <c r="X30" s="186"/>
      <c r="Y30" s="187" t="str">
        <f>IFERROR(X30/P30,"-")</f>
        <v>-</v>
      </c>
      <c r="Z30" s="187" t="str">
        <f>IFERROR(X30/V30,"-")</f>
        <v>-</v>
      </c>
      <c r="AA30" s="188"/>
      <c r="AB30" s="85"/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/>
      <c r="CP30" s="141"/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118</v>
      </c>
      <c r="C31" s="203"/>
      <c r="D31" s="203" t="s">
        <v>119</v>
      </c>
      <c r="E31" s="203" t="s">
        <v>120</v>
      </c>
      <c r="F31" s="203" t="s">
        <v>64</v>
      </c>
      <c r="G31" s="203" t="s">
        <v>121</v>
      </c>
      <c r="H31" s="90" t="s">
        <v>110</v>
      </c>
      <c r="I31" s="204" t="s">
        <v>122</v>
      </c>
      <c r="J31" s="188"/>
      <c r="K31" s="81"/>
      <c r="L31" s="81"/>
      <c r="M31" s="81"/>
      <c r="N31" s="91"/>
      <c r="O31" s="92"/>
      <c r="P31" s="93">
        <f>N31+O31</f>
        <v>0</v>
      </c>
      <c r="Q31" s="82" t="str">
        <f>IFERROR(P31/M31,"-")</f>
        <v>-</v>
      </c>
      <c r="R31" s="81"/>
      <c r="S31" s="81"/>
      <c r="T31" s="82" t="str">
        <f>IFERROR(S31/(O31+P31),"-")</f>
        <v>-</v>
      </c>
      <c r="U31" s="182"/>
      <c r="V31" s="84"/>
      <c r="W31" s="82" t="str">
        <f>IF(P31=0,"-",V31/P31)</f>
        <v>-</v>
      </c>
      <c r="X31" s="186"/>
      <c r="Y31" s="187" t="str">
        <f>IFERROR(X31/P31,"-")</f>
        <v>-</v>
      </c>
      <c r="Z31" s="187" t="str">
        <f>IFERROR(X31/V31,"-")</f>
        <v>-</v>
      </c>
      <c r="AA31" s="188"/>
      <c r="AB31" s="85"/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/>
      <c r="CP31" s="141"/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123</v>
      </c>
      <c r="C32" s="203"/>
      <c r="D32" s="203" t="s">
        <v>107</v>
      </c>
      <c r="E32" s="203" t="s">
        <v>107</v>
      </c>
      <c r="F32" s="203" t="s">
        <v>69</v>
      </c>
      <c r="G32" s="203" t="s">
        <v>124</v>
      </c>
      <c r="H32" s="90"/>
      <c r="I32" s="90"/>
      <c r="J32" s="188"/>
      <c r="K32" s="81"/>
      <c r="L32" s="81"/>
      <c r="M32" s="81"/>
      <c r="N32" s="91"/>
      <c r="O32" s="92"/>
      <c r="P32" s="93">
        <f>N32+O32</f>
        <v>0</v>
      </c>
      <c r="Q32" s="82" t="str">
        <f>IFERROR(P32/M32,"-")</f>
        <v>-</v>
      </c>
      <c r="R32" s="81"/>
      <c r="S32" s="81"/>
      <c r="T32" s="82" t="str">
        <f>IFERROR(S32/(O32+P32),"-")</f>
        <v>-</v>
      </c>
      <c r="U32" s="182"/>
      <c r="V32" s="84"/>
      <c r="W32" s="82" t="str">
        <f>IF(P32=0,"-",V32/P32)</f>
        <v>-</v>
      </c>
      <c r="X32" s="186"/>
      <c r="Y32" s="187" t="str">
        <f>IFERROR(X32/P32,"-")</f>
        <v>-</v>
      </c>
      <c r="Z32" s="187" t="str">
        <f>IFERROR(X32/V32,"-")</f>
        <v>-</v>
      </c>
      <c r="AA32" s="188"/>
      <c r="AB32" s="85"/>
      <c r="AC32" s="79"/>
      <c r="AD32" s="94"/>
      <c r="AE32" s="95" t="str">
        <f>IF(P32=0,"",IF(AD32=0,"",(AD32/P32)))</f>
        <v/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 t="str">
        <f>IF(P32=0,"",IF(AM32=0,"",(AM32/P32)))</f>
        <v/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 t="str">
        <f>IF(P32=0,"",IF(AV32=0,"",(AV32/P32)))</f>
        <v/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 t="str">
        <f>IF(P32=0,"",IF(BE32=0,"",(BE32/P32)))</f>
        <v/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 t="str">
        <f>IF(P32=0,"",IF(BN32=0,"",(BN32/P32)))</f>
        <v/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 t="str">
        <f>IF(P32=0,"",IF(BW32=0,"",(BW32/P32)))</f>
        <v/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 t="str">
        <f>IF(P32=0,"",IF(CF32=0,"",(CF32/P32)))</f>
        <v/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/>
      <c r="CP32" s="141"/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125</v>
      </c>
      <c r="C33" s="203"/>
      <c r="D33" s="203"/>
      <c r="E33" s="203"/>
      <c r="F33" s="203" t="s">
        <v>64</v>
      </c>
      <c r="G33" s="203" t="s">
        <v>109</v>
      </c>
      <c r="H33" s="90" t="s">
        <v>110</v>
      </c>
      <c r="I33" s="90" t="s">
        <v>126</v>
      </c>
      <c r="J33" s="188"/>
      <c r="K33" s="81"/>
      <c r="L33" s="81"/>
      <c r="M33" s="81"/>
      <c r="N33" s="91"/>
      <c r="O33" s="92"/>
      <c r="P33" s="93">
        <f>N33+O33</f>
        <v>0</v>
      </c>
      <c r="Q33" s="82" t="str">
        <f>IFERROR(P33/M33,"-")</f>
        <v>-</v>
      </c>
      <c r="R33" s="81"/>
      <c r="S33" s="81"/>
      <c r="T33" s="82" t="str">
        <f>IFERROR(S33/(O33+P33),"-")</f>
        <v>-</v>
      </c>
      <c r="U33" s="182"/>
      <c r="V33" s="84"/>
      <c r="W33" s="82" t="str">
        <f>IF(P33=0,"-",V33/P33)</f>
        <v>-</v>
      </c>
      <c r="X33" s="186"/>
      <c r="Y33" s="187" t="str">
        <f>IFERROR(X33/P33,"-")</f>
        <v>-</v>
      </c>
      <c r="Z33" s="187" t="str">
        <f>IFERROR(X33/V33,"-")</f>
        <v>-</v>
      </c>
      <c r="AA33" s="188"/>
      <c r="AB33" s="85"/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/>
      <c r="CP33" s="141"/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127</v>
      </c>
      <c r="C34" s="203"/>
      <c r="D34" s="203"/>
      <c r="E34" s="203"/>
      <c r="F34" s="203" t="s">
        <v>96</v>
      </c>
      <c r="G34" s="203" t="s">
        <v>115</v>
      </c>
      <c r="H34" s="90" t="s">
        <v>110</v>
      </c>
      <c r="I34" s="90" t="s">
        <v>126</v>
      </c>
      <c r="J34" s="188"/>
      <c r="K34" s="81"/>
      <c r="L34" s="81"/>
      <c r="M34" s="81"/>
      <c r="N34" s="91"/>
      <c r="O34" s="92"/>
      <c r="P34" s="93">
        <f>N34+O34</f>
        <v>0</v>
      </c>
      <c r="Q34" s="82" t="str">
        <f>IFERROR(P34/M34,"-")</f>
        <v>-</v>
      </c>
      <c r="R34" s="81"/>
      <c r="S34" s="81"/>
      <c r="T34" s="82" t="str">
        <f>IFERROR(S34/(O34+P34),"-")</f>
        <v>-</v>
      </c>
      <c r="U34" s="182"/>
      <c r="V34" s="84"/>
      <c r="W34" s="82" t="str">
        <f>IF(P34=0,"-",V34/P34)</f>
        <v>-</v>
      </c>
      <c r="X34" s="186"/>
      <c r="Y34" s="187" t="str">
        <f>IFERROR(X34/P34,"-")</f>
        <v>-</v>
      </c>
      <c r="Z34" s="187" t="str">
        <f>IFERROR(X34/V34,"-")</f>
        <v>-</v>
      </c>
      <c r="AA34" s="188"/>
      <c r="AB34" s="85"/>
      <c r="AC34" s="79"/>
      <c r="AD34" s="94"/>
      <c r="AE34" s="95" t="str">
        <f>IF(P34=0,"",IF(AD34=0,"",(AD34/P34)))</f>
        <v/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 t="str">
        <f>IF(P34=0,"",IF(AM34=0,"",(AM34/P34)))</f>
        <v/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 t="str">
        <f>IF(P34=0,"",IF(AV34=0,"",(AV34/P34)))</f>
        <v/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 t="str">
        <f>IF(P34=0,"",IF(BE34=0,"",(BE34/P34)))</f>
        <v/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 t="str">
        <f>IF(P34=0,"",IF(BN34=0,"",(BN34/P34)))</f>
        <v/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 t="str">
        <f>IF(P34=0,"",IF(BW34=0,"",(BW34/P34)))</f>
        <v/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 t="str">
        <f>IF(P34=0,"",IF(CF34=0,"",(CF34/P34)))</f>
        <v/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/>
      <c r="CP34" s="141"/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128</v>
      </c>
      <c r="C35" s="203"/>
      <c r="D35" s="203"/>
      <c r="E35" s="203"/>
      <c r="F35" s="203" t="s">
        <v>64</v>
      </c>
      <c r="G35" s="203" t="s">
        <v>117</v>
      </c>
      <c r="H35" s="90" t="s">
        <v>110</v>
      </c>
      <c r="I35" s="90" t="s">
        <v>126</v>
      </c>
      <c r="J35" s="188"/>
      <c r="K35" s="81"/>
      <c r="L35" s="81"/>
      <c r="M35" s="81"/>
      <c r="N35" s="91"/>
      <c r="O35" s="92"/>
      <c r="P35" s="93">
        <f>N35+O35</f>
        <v>0</v>
      </c>
      <c r="Q35" s="82" t="str">
        <f>IFERROR(P35/M35,"-")</f>
        <v>-</v>
      </c>
      <c r="R35" s="81"/>
      <c r="S35" s="81"/>
      <c r="T35" s="82" t="str">
        <f>IFERROR(S35/(O35+P35),"-")</f>
        <v>-</v>
      </c>
      <c r="U35" s="182"/>
      <c r="V35" s="84"/>
      <c r="W35" s="82" t="str">
        <f>IF(P35=0,"-",V35/P35)</f>
        <v>-</v>
      </c>
      <c r="X35" s="186"/>
      <c r="Y35" s="187" t="str">
        <f>IFERROR(X35/P35,"-")</f>
        <v>-</v>
      </c>
      <c r="Z35" s="187" t="str">
        <f>IFERROR(X35/V35,"-")</f>
        <v>-</v>
      </c>
      <c r="AA35" s="188"/>
      <c r="AB35" s="85"/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/>
      <c r="CP35" s="141"/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129</v>
      </c>
      <c r="C36" s="203"/>
      <c r="D36" s="203"/>
      <c r="E36" s="203"/>
      <c r="F36" s="203" t="s">
        <v>64</v>
      </c>
      <c r="G36" s="203" t="s">
        <v>121</v>
      </c>
      <c r="H36" s="90" t="s">
        <v>110</v>
      </c>
      <c r="I36" s="90" t="s">
        <v>130</v>
      </c>
      <c r="J36" s="188"/>
      <c r="K36" s="81"/>
      <c r="L36" s="81"/>
      <c r="M36" s="81"/>
      <c r="N36" s="91"/>
      <c r="O36" s="92"/>
      <c r="P36" s="93">
        <f>N36+O36</f>
        <v>0</v>
      </c>
      <c r="Q36" s="82" t="str">
        <f>IFERROR(P36/M36,"-")</f>
        <v>-</v>
      </c>
      <c r="R36" s="81"/>
      <c r="S36" s="81"/>
      <c r="T36" s="82" t="str">
        <f>IFERROR(S36/(O36+P36),"-")</f>
        <v>-</v>
      </c>
      <c r="U36" s="182"/>
      <c r="V36" s="84"/>
      <c r="W36" s="82" t="str">
        <f>IF(P36=0,"-",V36/P36)</f>
        <v>-</v>
      </c>
      <c r="X36" s="186"/>
      <c r="Y36" s="187" t="str">
        <f>IFERROR(X36/P36,"-")</f>
        <v>-</v>
      </c>
      <c r="Z36" s="187" t="str">
        <f>IFERROR(X36/V36,"-")</f>
        <v>-</v>
      </c>
      <c r="AA36" s="188"/>
      <c r="AB36" s="85"/>
      <c r="AC36" s="79"/>
      <c r="AD36" s="94"/>
      <c r="AE36" s="95" t="str">
        <f>IF(P36=0,"",IF(AD36=0,"",(AD36/P36)))</f>
        <v/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 t="str">
        <f>IF(P36=0,"",IF(AM36=0,"",(AM36/P36)))</f>
        <v/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 t="str">
        <f>IF(P36=0,"",IF(AV36=0,"",(AV36/P36)))</f>
        <v/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 t="str">
        <f>IF(P36=0,"",IF(BE36=0,"",(BE36/P36)))</f>
        <v/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 t="str">
        <f>IF(P36=0,"",IF(BN36=0,"",(BN36/P36)))</f>
        <v/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 t="str">
        <f>IF(P36=0,"",IF(BW36=0,"",(BW36/P36)))</f>
        <v/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 t="str">
        <f>IF(P36=0,"",IF(CF36=0,"",(CF36/P36)))</f>
        <v/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/>
      <c r="CP36" s="141"/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131</v>
      </c>
      <c r="C37" s="203"/>
      <c r="D37" s="203" t="s">
        <v>107</v>
      </c>
      <c r="E37" s="203" t="s">
        <v>107</v>
      </c>
      <c r="F37" s="203" t="s">
        <v>69</v>
      </c>
      <c r="G37" s="203" t="s">
        <v>124</v>
      </c>
      <c r="H37" s="90"/>
      <c r="I37" s="90"/>
      <c r="J37" s="188"/>
      <c r="K37" s="81"/>
      <c r="L37" s="81"/>
      <c r="M37" s="81"/>
      <c r="N37" s="91"/>
      <c r="O37" s="92"/>
      <c r="P37" s="93">
        <f>N37+O37</f>
        <v>0</v>
      </c>
      <c r="Q37" s="82" t="str">
        <f>IFERROR(P37/M37,"-")</f>
        <v>-</v>
      </c>
      <c r="R37" s="81"/>
      <c r="S37" s="81"/>
      <c r="T37" s="82" t="str">
        <f>IFERROR(S37/(O37+P37),"-")</f>
        <v>-</v>
      </c>
      <c r="U37" s="182"/>
      <c r="V37" s="84"/>
      <c r="W37" s="82" t="str">
        <f>IF(P37=0,"-",V37/P37)</f>
        <v>-</v>
      </c>
      <c r="X37" s="186"/>
      <c r="Y37" s="187" t="str">
        <f>IFERROR(X37/P37,"-")</f>
        <v>-</v>
      </c>
      <c r="Z37" s="187" t="str">
        <f>IFERROR(X37/V37,"-")</f>
        <v>-</v>
      </c>
      <c r="AA37" s="188"/>
      <c r="AB37" s="85"/>
      <c r="AC37" s="79"/>
      <c r="AD37" s="94"/>
      <c r="AE37" s="95" t="str">
        <f>IF(P37=0,"",IF(AD37=0,"",(AD37/P37)))</f>
        <v/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 t="str">
        <f>IF(P37=0,"",IF(AM37=0,"",(AM37/P37)))</f>
        <v/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 t="str">
        <f>IF(P37=0,"",IF(AV37=0,"",(AV37/P37)))</f>
        <v/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 t="str">
        <f>IF(P37=0,"",IF(BE37=0,"",(BE37/P37)))</f>
        <v/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 t="str">
        <f>IF(P37=0,"",IF(BN37=0,"",(BN37/P37)))</f>
        <v/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 t="str">
        <f>IF(P37=0,"",IF(BW37=0,"",(BW37/P37)))</f>
        <v/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 t="str">
        <f>IF(P37=0,"",IF(CF37=0,"",(CF37/P37)))</f>
        <v/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/>
      <c r="CP37" s="141"/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</v>
      </c>
      <c r="B38" s="203" t="s">
        <v>132</v>
      </c>
      <c r="C38" s="203"/>
      <c r="D38" s="203" t="s">
        <v>133</v>
      </c>
      <c r="E38" s="203" t="s">
        <v>134</v>
      </c>
      <c r="F38" s="203" t="s">
        <v>64</v>
      </c>
      <c r="G38" s="203" t="s">
        <v>135</v>
      </c>
      <c r="H38" s="90" t="s">
        <v>136</v>
      </c>
      <c r="I38" s="90" t="s">
        <v>137</v>
      </c>
      <c r="J38" s="188">
        <v>400000</v>
      </c>
      <c r="K38" s="81"/>
      <c r="L38" s="81"/>
      <c r="M38" s="81"/>
      <c r="N38" s="91"/>
      <c r="O38" s="92"/>
      <c r="P38" s="93">
        <f>N38+O38</f>
        <v>0</v>
      </c>
      <c r="Q38" s="82" t="str">
        <f>IFERROR(P38/M38,"-")</f>
        <v>-</v>
      </c>
      <c r="R38" s="81"/>
      <c r="S38" s="81"/>
      <c r="T38" s="82" t="str">
        <f>IFERROR(S38/(O38+P38),"-")</f>
        <v>-</v>
      </c>
      <c r="U38" s="182" t="str">
        <f>IFERROR(J38/SUM(P38:P42),"-")</f>
        <v>-</v>
      </c>
      <c r="V38" s="84"/>
      <c r="W38" s="82" t="str">
        <f>IF(P38=0,"-",V38/P38)</f>
        <v>-</v>
      </c>
      <c r="X38" s="186"/>
      <c r="Y38" s="187" t="str">
        <f>IFERROR(X38/P38,"-")</f>
        <v>-</v>
      </c>
      <c r="Z38" s="187" t="str">
        <f>IFERROR(X38/V38,"-")</f>
        <v>-</v>
      </c>
      <c r="AA38" s="188">
        <f>SUM(X38:X42)-SUM(J38:J42)</f>
        <v>-400000</v>
      </c>
      <c r="AB38" s="85">
        <f>SUM(X38:X42)/SUM(J38:J42)</f>
        <v>0</v>
      </c>
      <c r="AC38" s="79"/>
      <c r="AD38" s="94"/>
      <c r="AE38" s="95" t="str">
        <f>IF(P38=0,"",IF(AD38=0,"",(AD38/P38)))</f>
        <v/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 t="str">
        <f>IF(P38=0,"",IF(AM38=0,"",(AM38/P38)))</f>
        <v/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 t="str">
        <f>IF(P38=0,"",IF(AV38=0,"",(AV38/P38)))</f>
        <v/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 t="str">
        <f>IF(P38=0,"",IF(BE38=0,"",(BE38/P38)))</f>
        <v/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 t="str">
        <f>IF(P38=0,"",IF(BN38=0,"",(BN38/P38)))</f>
        <v/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 t="str">
        <f>IF(P38=0,"",IF(BW38=0,"",(BW38/P38)))</f>
        <v/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 t="str">
        <f>IF(P38=0,"",IF(CF38=0,"",(CF38/P38)))</f>
        <v/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/>
      <c r="CP38" s="141"/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138</v>
      </c>
      <c r="C39" s="203"/>
      <c r="D39" s="203" t="s">
        <v>139</v>
      </c>
      <c r="E39" s="203" t="s">
        <v>140</v>
      </c>
      <c r="F39" s="203" t="s">
        <v>64</v>
      </c>
      <c r="G39" s="203"/>
      <c r="H39" s="90" t="s">
        <v>136</v>
      </c>
      <c r="I39" s="90"/>
      <c r="J39" s="188"/>
      <c r="K39" s="81"/>
      <c r="L39" s="81"/>
      <c r="M39" s="81"/>
      <c r="N39" s="91"/>
      <c r="O39" s="92"/>
      <c r="P39" s="93">
        <f>N39+O39</f>
        <v>0</v>
      </c>
      <c r="Q39" s="82" t="str">
        <f>IFERROR(P39/M39,"-")</f>
        <v>-</v>
      </c>
      <c r="R39" s="81"/>
      <c r="S39" s="81"/>
      <c r="T39" s="82" t="str">
        <f>IFERROR(S39/(O39+P39),"-")</f>
        <v>-</v>
      </c>
      <c r="U39" s="182"/>
      <c r="V39" s="84"/>
      <c r="W39" s="82" t="str">
        <f>IF(P39=0,"-",V39/P39)</f>
        <v>-</v>
      </c>
      <c r="X39" s="186"/>
      <c r="Y39" s="187" t="str">
        <f>IFERROR(X39/P39,"-")</f>
        <v>-</v>
      </c>
      <c r="Z39" s="187" t="str">
        <f>IFERROR(X39/V39,"-")</f>
        <v>-</v>
      </c>
      <c r="AA39" s="188"/>
      <c r="AB39" s="85"/>
      <c r="AC39" s="79"/>
      <c r="AD39" s="94"/>
      <c r="AE39" s="95" t="str">
        <f>IF(P39=0,"",IF(AD39=0,"",(AD39/P39)))</f>
        <v/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 t="str">
        <f>IF(P39=0,"",IF(AM39=0,"",(AM39/P39)))</f>
        <v/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 t="str">
        <f>IF(P39=0,"",IF(AV39=0,"",(AV39/P39)))</f>
        <v/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 t="str">
        <f>IF(P39=0,"",IF(BE39=0,"",(BE39/P39)))</f>
        <v/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 t="str">
        <f>IF(P39=0,"",IF(BN39=0,"",(BN39/P39)))</f>
        <v/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 t="str">
        <f>IF(P39=0,"",IF(BW39=0,"",(BW39/P39)))</f>
        <v/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 t="str">
        <f>IF(P39=0,"",IF(CF39=0,"",(CF39/P39)))</f>
        <v/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/>
      <c r="CP39" s="141"/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141</v>
      </c>
      <c r="C40" s="203"/>
      <c r="D40" s="203" t="s">
        <v>142</v>
      </c>
      <c r="E40" s="203" t="s">
        <v>143</v>
      </c>
      <c r="F40" s="203" t="s">
        <v>64</v>
      </c>
      <c r="G40" s="203"/>
      <c r="H40" s="90" t="s">
        <v>136</v>
      </c>
      <c r="I40" s="90"/>
      <c r="J40" s="188"/>
      <c r="K40" s="81"/>
      <c r="L40" s="81"/>
      <c r="M40" s="81"/>
      <c r="N40" s="91"/>
      <c r="O40" s="92"/>
      <c r="P40" s="93">
        <f>N40+O40</f>
        <v>0</v>
      </c>
      <c r="Q40" s="82" t="str">
        <f>IFERROR(P40/M40,"-")</f>
        <v>-</v>
      </c>
      <c r="R40" s="81"/>
      <c r="S40" s="81"/>
      <c r="T40" s="82" t="str">
        <f>IFERROR(S40/(O40+P40),"-")</f>
        <v>-</v>
      </c>
      <c r="U40" s="182"/>
      <c r="V40" s="84"/>
      <c r="W40" s="82" t="str">
        <f>IF(P40=0,"-",V40/P40)</f>
        <v>-</v>
      </c>
      <c r="X40" s="186"/>
      <c r="Y40" s="187" t="str">
        <f>IFERROR(X40/P40,"-")</f>
        <v>-</v>
      </c>
      <c r="Z40" s="187" t="str">
        <f>IFERROR(X40/V40,"-")</f>
        <v>-</v>
      </c>
      <c r="AA40" s="188"/>
      <c r="AB40" s="85"/>
      <c r="AC40" s="79"/>
      <c r="AD40" s="94"/>
      <c r="AE40" s="95" t="str">
        <f>IF(P40=0,"",IF(AD40=0,"",(AD40/P40)))</f>
        <v/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 t="str">
        <f>IF(P40=0,"",IF(AM40=0,"",(AM40/P40)))</f>
        <v/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 t="str">
        <f>IF(P40=0,"",IF(AV40=0,"",(AV40/P40)))</f>
        <v/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 t="str">
        <f>IF(P40=0,"",IF(BE40=0,"",(BE40/P40)))</f>
        <v/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 t="str">
        <f>IF(P40=0,"",IF(BN40=0,"",(BN40/P40)))</f>
        <v/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 t="str">
        <f>IF(P40=0,"",IF(BW40=0,"",(BW40/P40)))</f>
        <v/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 t="str">
        <f>IF(P40=0,"",IF(CF40=0,"",(CF40/P40)))</f>
        <v/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/>
      <c r="CP40" s="141"/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144</v>
      </c>
      <c r="C41" s="203"/>
      <c r="D41" s="203" t="s">
        <v>113</v>
      </c>
      <c r="E41" s="203" t="s">
        <v>114</v>
      </c>
      <c r="F41" s="203" t="s">
        <v>64</v>
      </c>
      <c r="G41" s="203"/>
      <c r="H41" s="90" t="s">
        <v>136</v>
      </c>
      <c r="I41" s="90"/>
      <c r="J41" s="188"/>
      <c r="K41" s="81"/>
      <c r="L41" s="81"/>
      <c r="M41" s="81"/>
      <c r="N41" s="91"/>
      <c r="O41" s="92"/>
      <c r="P41" s="93">
        <f>N41+O41</f>
        <v>0</v>
      </c>
      <c r="Q41" s="82" t="str">
        <f>IFERROR(P41/M41,"-")</f>
        <v>-</v>
      </c>
      <c r="R41" s="81"/>
      <c r="S41" s="81"/>
      <c r="T41" s="82" t="str">
        <f>IFERROR(S41/(O41+P41),"-")</f>
        <v>-</v>
      </c>
      <c r="U41" s="182"/>
      <c r="V41" s="84"/>
      <c r="W41" s="82" t="str">
        <f>IF(P41=0,"-",V41/P41)</f>
        <v>-</v>
      </c>
      <c r="X41" s="186"/>
      <c r="Y41" s="187" t="str">
        <f>IFERROR(X41/P41,"-")</f>
        <v>-</v>
      </c>
      <c r="Z41" s="187" t="str">
        <f>IFERROR(X41/V41,"-")</f>
        <v>-</v>
      </c>
      <c r="AA41" s="188"/>
      <c r="AB41" s="85"/>
      <c r="AC41" s="79"/>
      <c r="AD41" s="94"/>
      <c r="AE41" s="95" t="str">
        <f>IF(P41=0,"",IF(AD41=0,"",(AD41/P41)))</f>
        <v/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 t="str">
        <f>IF(P41=0,"",IF(AM41=0,"",(AM41/P41)))</f>
        <v/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 t="str">
        <f>IF(P41=0,"",IF(AV41=0,"",(AV41/P41)))</f>
        <v/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 t="str">
        <f>IF(P41=0,"",IF(BE41=0,"",(BE41/P41)))</f>
        <v/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 t="str">
        <f>IF(P41=0,"",IF(BN41=0,"",(BN41/P41)))</f>
        <v/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 t="str">
        <f>IF(P41=0,"",IF(BW41=0,"",(BW41/P41)))</f>
        <v/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 t="str">
        <f>IF(P41=0,"",IF(CF41=0,"",(CF41/P41)))</f>
        <v/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/>
      <c r="CP41" s="141"/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145</v>
      </c>
      <c r="C42" s="203"/>
      <c r="D42" s="203" t="s">
        <v>107</v>
      </c>
      <c r="E42" s="203" t="s">
        <v>107</v>
      </c>
      <c r="F42" s="203" t="s">
        <v>69</v>
      </c>
      <c r="G42" s="203"/>
      <c r="H42" s="90"/>
      <c r="I42" s="90"/>
      <c r="J42" s="188"/>
      <c r="K42" s="81"/>
      <c r="L42" s="81"/>
      <c r="M42" s="81"/>
      <c r="N42" s="91"/>
      <c r="O42" s="92"/>
      <c r="P42" s="93">
        <f>N42+O42</f>
        <v>0</v>
      </c>
      <c r="Q42" s="82" t="str">
        <f>IFERROR(P42/M42,"-")</f>
        <v>-</v>
      </c>
      <c r="R42" s="81"/>
      <c r="S42" s="81"/>
      <c r="T42" s="82" t="str">
        <f>IFERROR(S42/(O42+P42),"-")</f>
        <v>-</v>
      </c>
      <c r="U42" s="182"/>
      <c r="V42" s="84"/>
      <c r="W42" s="82" t="str">
        <f>IF(P42=0,"-",V42/P42)</f>
        <v>-</v>
      </c>
      <c r="X42" s="186"/>
      <c r="Y42" s="187" t="str">
        <f>IFERROR(X42/P42,"-")</f>
        <v>-</v>
      </c>
      <c r="Z42" s="187" t="str">
        <f>IFERROR(X42/V42,"-")</f>
        <v>-</v>
      </c>
      <c r="AA42" s="188"/>
      <c r="AB42" s="85"/>
      <c r="AC42" s="79"/>
      <c r="AD42" s="94"/>
      <c r="AE42" s="95" t="str">
        <f>IF(P42=0,"",IF(AD42=0,"",(AD42/P42)))</f>
        <v/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 t="str">
        <f>IF(P42=0,"",IF(AM42=0,"",(AM42/P42)))</f>
        <v/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 t="str">
        <f>IF(P42=0,"",IF(AV42=0,"",(AV42/P42)))</f>
        <v/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 t="str">
        <f>IF(P42=0,"",IF(BE42=0,"",(BE42/P42)))</f>
        <v/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 t="str">
        <f>IF(P42=0,"",IF(BN42=0,"",(BN42/P42)))</f>
        <v/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 t="str">
        <f>IF(P42=0,"",IF(BW42=0,"",(BW42/P42)))</f>
        <v/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 t="str">
        <f>IF(P42=0,"",IF(CF42=0,"",(CF42/P42)))</f>
        <v/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/>
      <c r="CP42" s="141"/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</v>
      </c>
      <c r="B43" s="203" t="s">
        <v>146</v>
      </c>
      <c r="C43" s="203"/>
      <c r="D43" s="203" t="s">
        <v>147</v>
      </c>
      <c r="E43" s="203" t="s">
        <v>148</v>
      </c>
      <c r="F43" s="203" t="s">
        <v>64</v>
      </c>
      <c r="G43" s="203" t="s">
        <v>149</v>
      </c>
      <c r="H43" s="90" t="s">
        <v>136</v>
      </c>
      <c r="I43" s="90" t="s">
        <v>150</v>
      </c>
      <c r="J43" s="188">
        <v>200000</v>
      </c>
      <c r="K43" s="81"/>
      <c r="L43" s="81"/>
      <c r="M43" s="81"/>
      <c r="N43" s="91"/>
      <c r="O43" s="92"/>
      <c r="P43" s="93">
        <f>N43+O43</f>
        <v>0</v>
      </c>
      <c r="Q43" s="82" t="str">
        <f>IFERROR(P43/M43,"-")</f>
        <v>-</v>
      </c>
      <c r="R43" s="81"/>
      <c r="S43" s="81"/>
      <c r="T43" s="82" t="str">
        <f>IFERROR(S43/(O43+P43),"-")</f>
        <v>-</v>
      </c>
      <c r="U43" s="182" t="str">
        <f>IFERROR(J43/SUM(P43:P46),"-")</f>
        <v>-</v>
      </c>
      <c r="V43" s="84"/>
      <c r="W43" s="82" t="str">
        <f>IF(P43=0,"-",V43/P43)</f>
        <v>-</v>
      </c>
      <c r="X43" s="186"/>
      <c r="Y43" s="187" t="str">
        <f>IFERROR(X43/P43,"-")</f>
        <v>-</v>
      </c>
      <c r="Z43" s="187" t="str">
        <f>IFERROR(X43/V43,"-")</f>
        <v>-</v>
      </c>
      <c r="AA43" s="188">
        <f>SUM(X43:X46)-SUM(J43:J46)</f>
        <v>-200000</v>
      </c>
      <c r="AB43" s="85">
        <f>SUM(X43:X46)/SUM(J43:J46)</f>
        <v>0</v>
      </c>
      <c r="AC43" s="79"/>
      <c r="AD43" s="94"/>
      <c r="AE43" s="95" t="str">
        <f>IF(P43=0,"",IF(AD43=0,"",(AD43/P43)))</f>
        <v/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 t="str">
        <f>IF(P43=0,"",IF(AM43=0,"",(AM43/P43)))</f>
        <v/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 t="str">
        <f>IF(P43=0,"",IF(AV43=0,"",(AV43/P43)))</f>
        <v/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 t="str">
        <f>IF(P43=0,"",IF(BE43=0,"",(BE43/P43)))</f>
        <v/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 t="str">
        <f>IF(P43=0,"",IF(BN43=0,"",(BN43/P43)))</f>
        <v/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 t="str">
        <f>IF(P43=0,"",IF(BW43=0,"",(BW43/P43)))</f>
        <v/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 t="str">
        <f>IF(P43=0,"",IF(CF43=0,"",(CF43/P43)))</f>
        <v/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/>
      <c r="CP43" s="141"/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151</v>
      </c>
      <c r="C44" s="203"/>
      <c r="D44" s="203" t="s">
        <v>133</v>
      </c>
      <c r="E44" s="203" t="s">
        <v>134</v>
      </c>
      <c r="F44" s="203" t="s">
        <v>64</v>
      </c>
      <c r="G44" s="203"/>
      <c r="H44" s="90" t="s">
        <v>136</v>
      </c>
      <c r="I44" s="90" t="s">
        <v>152</v>
      </c>
      <c r="J44" s="188"/>
      <c r="K44" s="81"/>
      <c r="L44" s="81"/>
      <c r="M44" s="81"/>
      <c r="N44" s="91"/>
      <c r="O44" s="92"/>
      <c r="P44" s="93">
        <f>N44+O44</f>
        <v>0</v>
      </c>
      <c r="Q44" s="82" t="str">
        <f>IFERROR(P44/M44,"-")</f>
        <v>-</v>
      </c>
      <c r="R44" s="81"/>
      <c r="S44" s="81"/>
      <c r="T44" s="82" t="str">
        <f>IFERROR(S44/(O44+P44),"-")</f>
        <v>-</v>
      </c>
      <c r="U44" s="182"/>
      <c r="V44" s="84"/>
      <c r="W44" s="82" t="str">
        <f>IF(P44=0,"-",V44/P44)</f>
        <v>-</v>
      </c>
      <c r="X44" s="186"/>
      <c r="Y44" s="187" t="str">
        <f>IFERROR(X44/P44,"-")</f>
        <v>-</v>
      </c>
      <c r="Z44" s="187" t="str">
        <f>IFERROR(X44/V44,"-")</f>
        <v>-</v>
      </c>
      <c r="AA44" s="188"/>
      <c r="AB44" s="85"/>
      <c r="AC44" s="79"/>
      <c r="AD44" s="94"/>
      <c r="AE44" s="95" t="str">
        <f>IF(P44=0,"",IF(AD44=0,"",(AD44/P44)))</f>
        <v/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 t="str">
        <f>IF(P44=0,"",IF(AM44=0,"",(AM44/P44)))</f>
        <v/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 t="str">
        <f>IF(P44=0,"",IF(AV44=0,"",(AV44/P44)))</f>
        <v/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 t="str">
        <f>IF(P44=0,"",IF(BE44=0,"",(BE44/P44)))</f>
        <v/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 t="str">
        <f>IF(P44=0,"",IF(BN44=0,"",(BN44/P44)))</f>
        <v/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 t="str">
        <f>IF(P44=0,"",IF(BW44=0,"",(BW44/P44)))</f>
        <v/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 t="str">
        <f>IF(P44=0,"",IF(CF44=0,"",(CF44/P44)))</f>
        <v/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/>
      <c r="CP44" s="141"/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153</v>
      </c>
      <c r="C45" s="203"/>
      <c r="D45" s="203"/>
      <c r="E45" s="203"/>
      <c r="F45" s="203" t="s">
        <v>96</v>
      </c>
      <c r="G45" s="203"/>
      <c r="H45" s="90" t="s">
        <v>136</v>
      </c>
      <c r="I45" s="90" t="s">
        <v>154</v>
      </c>
      <c r="J45" s="188"/>
      <c r="K45" s="81"/>
      <c r="L45" s="81"/>
      <c r="M45" s="81"/>
      <c r="N45" s="91"/>
      <c r="O45" s="92"/>
      <c r="P45" s="93">
        <f>N45+O45</f>
        <v>0</v>
      </c>
      <c r="Q45" s="82" t="str">
        <f>IFERROR(P45/M45,"-")</f>
        <v>-</v>
      </c>
      <c r="R45" s="81"/>
      <c r="S45" s="81"/>
      <c r="T45" s="82" t="str">
        <f>IFERROR(S45/(O45+P45),"-")</f>
        <v>-</v>
      </c>
      <c r="U45" s="182"/>
      <c r="V45" s="84"/>
      <c r="W45" s="82" t="str">
        <f>IF(P45=0,"-",V45/P45)</f>
        <v>-</v>
      </c>
      <c r="X45" s="186"/>
      <c r="Y45" s="187" t="str">
        <f>IFERROR(X45/P45,"-")</f>
        <v>-</v>
      </c>
      <c r="Z45" s="187" t="str">
        <f>IFERROR(X45/V45,"-")</f>
        <v>-</v>
      </c>
      <c r="AA45" s="188"/>
      <c r="AB45" s="85"/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/>
      <c r="CP45" s="141"/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155</v>
      </c>
      <c r="C46" s="203"/>
      <c r="D46" s="203" t="s">
        <v>107</v>
      </c>
      <c r="E46" s="203" t="s">
        <v>107</v>
      </c>
      <c r="F46" s="203" t="s">
        <v>69</v>
      </c>
      <c r="G46" s="203"/>
      <c r="H46" s="90"/>
      <c r="I46" s="90"/>
      <c r="J46" s="188"/>
      <c r="K46" s="81"/>
      <c r="L46" s="81"/>
      <c r="M46" s="81"/>
      <c r="N46" s="91"/>
      <c r="O46" s="92"/>
      <c r="P46" s="93">
        <f>N46+O46</f>
        <v>0</v>
      </c>
      <c r="Q46" s="82" t="str">
        <f>IFERROR(P46/M46,"-")</f>
        <v>-</v>
      </c>
      <c r="R46" s="81"/>
      <c r="S46" s="81"/>
      <c r="T46" s="82" t="str">
        <f>IFERROR(S46/(O46+P46),"-")</f>
        <v>-</v>
      </c>
      <c r="U46" s="182"/>
      <c r="V46" s="84"/>
      <c r="W46" s="82" t="str">
        <f>IF(P46=0,"-",V46/P46)</f>
        <v>-</v>
      </c>
      <c r="X46" s="186"/>
      <c r="Y46" s="187" t="str">
        <f>IFERROR(X46/P46,"-")</f>
        <v>-</v>
      </c>
      <c r="Z46" s="187" t="str">
        <f>IFERROR(X46/V46,"-")</f>
        <v>-</v>
      </c>
      <c r="AA46" s="188"/>
      <c r="AB46" s="85"/>
      <c r="AC46" s="79"/>
      <c r="AD46" s="94"/>
      <c r="AE46" s="95" t="str">
        <f>IF(P46=0,"",IF(AD46=0,"",(AD46/P46)))</f>
        <v/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 t="str">
        <f>IF(P46=0,"",IF(AM46=0,"",(AM46/P46)))</f>
        <v/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 t="str">
        <f>IF(P46=0,"",IF(AV46=0,"",(AV46/P46)))</f>
        <v/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 t="str">
        <f>IF(P46=0,"",IF(BE46=0,"",(BE46/P46)))</f>
        <v/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 t="str">
        <f>IF(P46=0,"",IF(BN46=0,"",(BN46/P46)))</f>
        <v/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 t="str">
        <f>IF(P46=0,"",IF(BW46=0,"",(BW46/P46)))</f>
        <v/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 t="str">
        <f>IF(P46=0,"",IF(CF46=0,"",(CF46/P46)))</f>
        <v/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/>
      <c r="CP46" s="141"/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0</v>
      </c>
      <c r="B47" s="203" t="s">
        <v>156</v>
      </c>
      <c r="C47" s="203"/>
      <c r="D47" s="203" t="s">
        <v>119</v>
      </c>
      <c r="E47" s="203" t="s">
        <v>120</v>
      </c>
      <c r="F47" s="203" t="s">
        <v>64</v>
      </c>
      <c r="G47" s="203" t="s">
        <v>157</v>
      </c>
      <c r="H47" s="90" t="s">
        <v>158</v>
      </c>
      <c r="I47" s="90"/>
      <c r="J47" s="188">
        <v>300000</v>
      </c>
      <c r="K47" s="81"/>
      <c r="L47" s="81"/>
      <c r="M47" s="81"/>
      <c r="N47" s="91"/>
      <c r="O47" s="92"/>
      <c r="P47" s="93">
        <f>N47+O47</f>
        <v>0</v>
      </c>
      <c r="Q47" s="82" t="str">
        <f>IFERROR(P47/M47,"-")</f>
        <v>-</v>
      </c>
      <c r="R47" s="81"/>
      <c r="S47" s="81"/>
      <c r="T47" s="82" t="str">
        <f>IFERROR(S47/(O47+P47),"-")</f>
        <v>-</v>
      </c>
      <c r="U47" s="182" t="str">
        <f>IFERROR(J47/SUM(P47:P60),"-")</f>
        <v>-</v>
      </c>
      <c r="V47" s="84"/>
      <c r="W47" s="82" t="str">
        <f>IF(P47=0,"-",V47/P47)</f>
        <v>-</v>
      </c>
      <c r="X47" s="186"/>
      <c r="Y47" s="187" t="str">
        <f>IFERROR(X47/P47,"-")</f>
        <v>-</v>
      </c>
      <c r="Z47" s="187" t="str">
        <f>IFERROR(X47/V47,"-")</f>
        <v>-</v>
      </c>
      <c r="AA47" s="188">
        <f>SUM(X47:X60)-SUM(J47:J60)</f>
        <v>-300000</v>
      </c>
      <c r="AB47" s="85">
        <f>SUM(X47:X60)/SUM(J47:J60)</f>
        <v>0</v>
      </c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/>
      <c r="CP47" s="141"/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159</v>
      </c>
      <c r="C48" s="203"/>
      <c r="D48" s="203" t="s">
        <v>101</v>
      </c>
      <c r="E48" s="203" t="s">
        <v>102</v>
      </c>
      <c r="F48" s="203" t="s">
        <v>64</v>
      </c>
      <c r="G48" s="203" t="s">
        <v>160</v>
      </c>
      <c r="H48" s="90" t="s">
        <v>158</v>
      </c>
      <c r="I48" s="90"/>
      <c r="J48" s="188"/>
      <c r="K48" s="81"/>
      <c r="L48" s="81"/>
      <c r="M48" s="81"/>
      <c r="N48" s="91"/>
      <c r="O48" s="92"/>
      <c r="P48" s="93">
        <f>N48+O48</f>
        <v>0</v>
      </c>
      <c r="Q48" s="82" t="str">
        <f>IFERROR(P48/M48,"-")</f>
        <v>-</v>
      </c>
      <c r="R48" s="81"/>
      <c r="S48" s="81"/>
      <c r="T48" s="82" t="str">
        <f>IFERROR(S48/(O48+P48),"-")</f>
        <v>-</v>
      </c>
      <c r="U48" s="182"/>
      <c r="V48" s="84"/>
      <c r="W48" s="82" t="str">
        <f>IF(P48=0,"-",V48/P48)</f>
        <v>-</v>
      </c>
      <c r="X48" s="186"/>
      <c r="Y48" s="187" t="str">
        <f>IFERROR(X48/P48,"-")</f>
        <v>-</v>
      </c>
      <c r="Z48" s="187" t="str">
        <f>IFERROR(X48/V48,"-")</f>
        <v>-</v>
      </c>
      <c r="AA48" s="188"/>
      <c r="AB48" s="85"/>
      <c r="AC48" s="79"/>
      <c r="AD48" s="94"/>
      <c r="AE48" s="95" t="str">
        <f>IF(P48=0,"",IF(AD48=0,"",(AD48/P48)))</f>
        <v/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 t="str">
        <f>IF(P48=0,"",IF(AM48=0,"",(AM48/P48)))</f>
        <v/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 t="str">
        <f>IF(P48=0,"",IF(AV48=0,"",(AV48/P48)))</f>
        <v/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 t="str">
        <f>IF(P48=0,"",IF(BE48=0,"",(BE48/P48)))</f>
        <v/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 t="str">
        <f>IF(P48=0,"",IF(BN48=0,"",(BN48/P48)))</f>
        <v/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 t="str">
        <f>IF(P48=0,"",IF(BW48=0,"",(BW48/P48)))</f>
        <v/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 t="str">
        <f>IF(P48=0,"",IF(CF48=0,"",(CF48/P48)))</f>
        <v/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/>
      <c r="CP48" s="141"/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161</v>
      </c>
      <c r="C49" s="203"/>
      <c r="D49" s="203" t="s">
        <v>162</v>
      </c>
      <c r="E49" s="203" t="s">
        <v>163</v>
      </c>
      <c r="F49" s="203" t="s">
        <v>64</v>
      </c>
      <c r="G49" s="203" t="s">
        <v>164</v>
      </c>
      <c r="H49" s="90" t="s">
        <v>158</v>
      </c>
      <c r="I49" s="90"/>
      <c r="J49" s="188"/>
      <c r="K49" s="81"/>
      <c r="L49" s="81"/>
      <c r="M49" s="81"/>
      <c r="N49" s="91"/>
      <c r="O49" s="92"/>
      <c r="P49" s="93">
        <f>N49+O49</f>
        <v>0</v>
      </c>
      <c r="Q49" s="82" t="str">
        <f>IFERROR(P49/M49,"-")</f>
        <v>-</v>
      </c>
      <c r="R49" s="81"/>
      <c r="S49" s="81"/>
      <c r="T49" s="82" t="str">
        <f>IFERROR(S49/(O49+P49),"-")</f>
        <v>-</v>
      </c>
      <c r="U49" s="182"/>
      <c r="V49" s="84"/>
      <c r="W49" s="82" t="str">
        <f>IF(P49=0,"-",V49/P49)</f>
        <v>-</v>
      </c>
      <c r="X49" s="186"/>
      <c r="Y49" s="187" t="str">
        <f>IFERROR(X49/P49,"-")</f>
        <v>-</v>
      </c>
      <c r="Z49" s="187" t="str">
        <f>IFERROR(X49/V49,"-")</f>
        <v>-</v>
      </c>
      <c r="AA49" s="188"/>
      <c r="AB49" s="85"/>
      <c r="AC49" s="79"/>
      <c r="AD49" s="94"/>
      <c r="AE49" s="95" t="str">
        <f>IF(P49=0,"",IF(AD49=0,"",(AD49/P49)))</f>
        <v/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 t="str">
        <f>IF(P49=0,"",IF(AM49=0,"",(AM49/P49)))</f>
        <v/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 t="str">
        <f>IF(P49=0,"",IF(AV49=0,"",(AV49/P49)))</f>
        <v/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 t="str">
        <f>IF(P49=0,"",IF(BE49=0,"",(BE49/P49)))</f>
        <v/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 t="str">
        <f>IF(P49=0,"",IF(BN49=0,"",(BN49/P49)))</f>
        <v/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 t="str">
        <f>IF(P49=0,"",IF(BW49=0,"",(BW49/P49)))</f>
        <v/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 t="str">
        <f>IF(P49=0,"",IF(CF49=0,"",(CF49/P49)))</f>
        <v/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/>
      <c r="CP49" s="141"/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165</v>
      </c>
      <c r="C50" s="203"/>
      <c r="D50" s="203" t="s">
        <v>113</v>
      </c>
      <c r="E50" s="203" t="s">
        <v>114</v>
      </c>
      <c r="F50" s="203" t="s">
        <v>64</v>
      </c>
      <c r="G50" s="203" t="s">
        <v>166</v>
      </c>
      <c r="H50" s="90" t="s">
        <v>158</v>
      </c>
      <c r="I50" s="90"/>
      <c r="J50" s="188"/>
      <c r="K50" s="81"/>
      <c r="L50" s="81"/>
      <c r="M50" s="81"/>
      <c r="N50" s="91"/>
      <c r="O50" s="92"/>
      <c r="P50" s="93">
        <f>N50+O50</f>
        <v>0</v>
      </c>
      <c r="Q50" s="82" t="str">
        <f>IFERROR(P50/M50,"-")</f>
        <v>-</v>
      </c>
      <c r="R50" s="81"/>
      <c r="S50" s="81"/>
      <c r="T50" s="82" t="str">
        <f>IFERROR(S50/(O50+P50),"-")</f>
        <v>-</v>
      </c>
      <c r="U50" s="182"/>
      <c r="V50" s="84"/>
      <c r="W50" s="82" t="str">
        <f>IF(P50=0,"-",V50/P50)</f>
        <v>-</v>
      </c>
      <c r="X50" s="186"/>
      <c r="Y50" s="187" t="str">
        <f>IFERROR(X50/P50,"-")</f>
        <v>-</v>
      </c>
      <c r="Z50" s="187" t="str">
        <f>IFERROR(X50/V50,"-")</f>
        <v>-</v>
      </c>
      <c r="AA50" s="188"/>
      <c r="AB50" s="85"/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/>
      <c r="CP50" s="141"/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167</v>
      </c>
      <c r="C51" s="203"/>
      <c r="D51" s="203" t="s">
        <v>119</v>
      </c>
      <c r="E51" s="203" t="s">
        <v>120</v>
      </c>
      <c r="F51" s="203" t="s">
        <v>64</v>
      </c>
      <c r="G51" s="203" t="s">
        <v>168</v>
      </c>
      <c r="H51" s="90" t="s">
        <v>158</v>
      </c>
      <c r="I51" s="90"/>
      <c r="J51" s="188"/>
      <c r="K51" s="81"/>
      <c r="L51" s="81"/>
      <c r="M51" s="81"/>
      <c r="N51" s="91"/>
      <c r="O51" s="92"/>
      <c r="P51" s="93">
        <f>N51+O51</f>
        <v>0</v>
      </c>
      <c r="Q51" s="82" t="str">
        <f>IFERROR(P51/M51,"-")</f>
        <v>-</v>
      </c>
      <c r="R51" s="81"/>
      <c r="S51" s="81"/>
      <c r="T51" s="82" t="str">
        <f>IFERROR(S51/(O51+P51),"-")</f>
        <v>-</v>
      </c>
      <c r="U51" s="182"/>
      <c r="V51" s="84"/>
      <c r="W51" s="82" t="str">
        <f>IF(P51=0,"-",V51/P51)</f>
        <v>-</v>
      </c>
      <c r="X51" s="186"/>
      <c r="Y51" s="187" t="str">
        <f>IFERROR(X51/P51,"-")</f>
        <v>-</v>
      </c>
      <c r="Z51" s="187" t="str">
        <f>IFERROR(X51/V51,"-")</f>
        <v>-</v>
      </c>
      <c r="AA51" s="188"/>
      <c r="AB51" s="85"/>
      <c r="AC51" s="79"/>
      <c r="AD51" s="94"/>
      <c r="AE51" s="95" t="str">
        <f>IF(P51=0,"",IF(AD51=0,"",(AD51/P51)))</f>
        <v/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 t="str">
        <f>IF(P51=0,"",IF(AM51=0,"",(AM51/P51)))</f>
        <v/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 t="str">
        <f>IF(P51=0,"",IF(AV51=0,"",(AV51/P51)))</f>
        <v/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 t="str">
        <f>IF(P51=0,"",IF(BE51=0,"",(BE51/P51)))</f>
        <v/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 t="str">
        <f>IF(P51=0,"",IF(BN51=0,"",(BN51/P51)))</f>
        <v/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/>
      <c r="BX51" s="127" t="str">
        <f>IF(P51=0,"",IF(BW51=0,"",(BW51/P51)))</f>
        <v/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 t="str">
        <f>IF(P51=0,"",IF(CF51=0,"",(CF51/P51)))</f>
        <v/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/>
      <c r="CP51" s="141"/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169</v>
      </c>
      <c r="C52" s="203"/>
      <c r="D52" s="203" t="s">
        <v>101</v>
      </c>
      <c r="E52" s="203" t="s">
        <v>102</v>
      </c>
      <c r="F52" s="203" t="s">
        <v>64</v>
      </c>
      <c r="G52" s="203" t="s">
        <v>170</v>
      </c>
      <c r="H52" s="90" t="s">
        <v>158</v>
      </c>
      <c r="I52" s="90"/>
      <c r="J52" s="188"/>
      <c r="K52" s="81"/>
      <c r="L52" s="81"/>
      <c r="M52" s="81"/>
      <c r="N52" s="91"/>
      <c r="O52" s="92"/>
      <c r="P52" s="93">
        <f>N52+O52</f>
        <v>0</v>
      </c>
      <c r="Q52" s="82" t="str">
        <f>IFERROR(P52/M52,"-")</f>
        <v>-</v>
      </c>
      <c r="R52" s="81"/>
      <c r="S52" s="81"/>
      <c r="T52" s="82" t="str">
        <f>IFERROR(S52/(O52+P52),"-")</f>
        <v>-</v>
      </c>
      <c r="U52" s="182"/>
      <c r="V52" s="84"/>
      <c r="W52" s="82" t="str">
        <f>IF(P52=0,"-",V52/P52)</f>
        <v>-</v>
      </c>
      <c r="X52" s="186"/>
      <c r="Y52" s="187" t="str">
        <f>IFERROR(X52/P52,"-")</f>
        <v>-</v>
      </c>
      <c r="Z52" s="187" t="str">
        <f>IFERROR(X52/V52,"-")</f>
        <v>-</v>
      </c>
      <c r="AA52" s="188"/>
      <c r="AB52" s="85"/>
      <c r="AC52" s="79"/>
      <c r="AD52" s="94"/>
      <c r="AE52" s="95" t="str">
        <f>IF(P52=0,"",IF(AD52=0,"",(AD52/P52)))</f>
        <v/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 t="str">
        <f>IF(P52=0,"",IF(AM52=0,"",(AM52/P52)))</f>
        <v/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 t="str">
        <f>IF(P52=0,"",IF(AV52=0,"",(AV52/P52)))</f>
        <v/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 t="str">
        <f>IF(P52=0,"",IF(BE52=0,"",(BE52/P52)))</f>
        <v/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 t="str">
        <f>IF(P52=0,"",IF(BN52=0,"",(BN52/P52)))</f>
        <v/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 t="str">
        <f>IF(P52=0,"",IF(BW52=0,"",(BW52/P52)))</f>
        <v/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 t="str">
        <f>IF(P52=0,"",IF(CF52=0,"",(CF52/P52)))</f>
        <v/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/>
      <c r="CP52" s="141"/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171</v>
      </c>
      <c r="C53" s="203"/>
      <c r="D53" s="203" t="s">
        <v>162</v>
      </c>
      <c r="E53" s="203" t="s">
        <v>163</v>
      </c>
      <c r="F53" s="203" t="s">
        <v>64</v>
      </c>
      <c r="G53" s="203" t="s">
        <v>172</v>
      </c>
      <c r="H53" s="90" t="s">
        <v>158</v>
      </c>
      <c r="I53" s="90"/>
      <c r="J53" s="188"/>
      <c r="K53" s="81"/>
      <c r="L53" s="81"/>
      <c r="M53" s="81"/>
      <c r="N53" s="91"/>
      <c r="O53" s="92"/>
      <c r="P53" s="93">
        <f>N53+O53</f>
        <v>0</v>
      </c>
      <c r="Q53" s="82" t="str">
        <f>IFERROR(P53/M53,"-")</f>
        <v>-</v>
      </c>
      <c r="R53" s="81"/>
      <c r="S53" s="81"/>
      <c r="T53" s="82" t="str">
        <f>IFERROR(S53/(O53+P53),"-")</f>
        <v>-</v>
      </c>
      <c r="U53" s="182"/>
      <c r="V53" s="84"/>
      <c r="W53" s="82" t="str">
        <f>IF(P53=0,"-",V53/P53)</f>
        <v>-</v>
      </c>
      <c r="X53" s="186"/>
      <c r="Y53" s="187" t="str">
        <f>IFERROR(X53/P53,"-")</f>
        <v>-</v>
      </c>
      <c r="Z53" s="187" t="str">
        <f>IFERROR(X53/V53,"-")</f>
        <v>-</v>
      </c>
      <c r="AA53" s="188"/>
      <c r="AB53" s="85"/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/>
      <c r="CP53" s="141"/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173</v>
      </c>
      <c r="C54" s="203"/>
      <c r="D54" s="203" t="s">
        <v>113</v>
      </c>
      <c r="E54" s="203" t="s">
        <v>114</v>
      </c>
      <c r="F54" s="203" t="s">
        <v>64</v>
      </c>
      <c r="G54" s="203" t="s">
        <v>174</v>
      </c>
      <c r="H54" s="90" t="s">
        <v>158</v>
      </c>
      <c r="I54" s="90"/>
      <c r="J54" s="188"/>
      <c r="K54" s="81"/>
      <c r="L54" s="81"/>
      <c r="M54" s="81"/>
      <c r="N54" s="91"/>
      <c r="O54" s="92"/>
      <c r="P54" s="93">
        <f>N54+O54</f>
        <v>0</v>
      </c>
      <c r="Q54" s="82" t="str">
        <f>IFERROR(P54/M54,"-")</f>
        <v>-</v>
      </c>
      <c r="R54" s="81"/>
      <c r="S54" s="81"/>
      <c r="T54" s="82" t="str">
        <f>IFERROR(S54/(O54+P54),"-")</f>
        <v>-</v>
      </c>
      <c r="U54" s="182"/>
      <c r="V54" s="84"/>
      <c r="W54" s="82" t="str">
        <f>IF(P54=0,"-",V54/P54)</f>
        <v>-</v>
      </c>
      <c r="X54" s="186"/>
      <c r="Y54" s="187" t="str">
        <f>IFERROR(X54/P54,"-")</f>
        <v>-</v>
      </c>
      <c r="Z54" s="187" t="str">
        <f>IFERROR(X54/V54,"-")</f>
        <v>-</v>
      </c>
      <c r="AA54" s="188"/>
      <c r="AB54" s="85"/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/>
      <c r="CP54" s="141"/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175</v>
      </c>
      <c r="C55" s="203"/>
      <c r="D55" s="203" t="s">
        <v>119</v>
      </c>
      <c r="E55" s="203" t="s">
        <v>120</v>
      </c>
      <c r="F55" s="203" t="s">
        <v>64</v>
      </c>
      <c r="G55" s="203" t="s">
        <v>176</v>
      </c>
      <c r="H55" s="90" t="s">
        <v>158</v>
      </c>
      <c r="I55" s="90"/>
      <c r="J55" s="188"/>
      <c r="K55" s="81"/>
      <c r="L55" s="81"/>
      <c r="M55" s="81"/>
      <c r="N55" s="91"/>
      <c r="O55" s="92"/>
      <c r="P55" s="93">
        <f>N55+O55</f>
        <v>0</v>
      </c>
      <c r="Q55" s="82" t="str">
        <f>IFERROR(P55/M55,"-")</f>
        <v>-</v>
      </c>
      <c r="R55" s="81"/>
      <c r="S55" s="81"/>
      <c r="T55" s="82" t="str">
        <f>IFERROR(S55/(O55+P55),"-")</f>
        <v>-</v>
      </c>
      <c r="U55" s="182"/>
      <c r="V55" s="84"/>
      <c r="W55" s="82" t="str">
        <f>IF(P55=0,"-",V55/P55)</f>
        <v>-</v>
      </c>
      <c r="X55" s="186"/>
      <c r="Y55" s="187" t="str">
        <f>IFERROR(X55/P55,"-")</f>
        <v>-</v>
      </c>
      <c r="Z55" s="187" t="str">
        <f>IFERROR(X55/V55,"-")</f>
        <v>-</v>
      </c>
      <c r="AA55" s="188"/>
      <c r="AB55" s="85"/>
      <c r="AC55" s="79"/>
      <c r="AD55" s="94"/>
      <c r="AE55" s="95" t="str">
        <f>IF(P55=0,"",IF(AD55=0,"",(AD55/P55)))</f>
        <v/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 t="str">
        <f>IF(P55=0,"",IF(AM55=0,"",(AM55/P55)))</f>
        <v/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 t="str">
        <f>IF(P55=0,"",IF(AV55=0,"",(AV55/P55)))</f>
        <v/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 t="str">
        <f>IF(P55=0,"",IF(BE55=0,"",(BE55/P55)))</f>
        <v/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 t="str">
        <f>IF(P55=0,"",IF(BN55=0,"",(BN55/P55)))</f>
        <v/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 t="str">
        <f>IF(P55=0,"",IF(BW55=0,"",(BW55/P55)))</f>
        <v/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 t="str">
        <f>IF(P55=0,"",IF(CF55=0,"",(CF55/P55)))</f>
        <v/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/>
      <c r="CP55" s="141"/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177</v>
      </c>
      <c r="C56" s="203"/>
      <c r="D56" s="203" t="s">
        <v>101</v>
      </c>
      <c r="E56" s="203" t="s">
        <v>102</v>
      </c>
      <c r="F56" s="203" t="s">
        <v>64</v>
      </c>
      <c r="G56" s="203" t="s">
        <v>178</v>
      </c>
      <c r="H56" s="90" t="s">
        <v>158</v>
      </c>
      <c r="I56" s="90"/>
      <c r="J56" s="188"/>
      <c r="K56" s="81"/>
      <c r="L56" s="81"/>
      <c r="M56" s="81"/>
      <c r="N56" s="91"/>
      <c r="O56" s="92"/>
      <c r="P56" s="93">
        <f>N56+O56</f>
        <v>0</v>
      </c>
      <c r="Q56" s="82" t="str">
        <f>IFERROR(P56/M56,"-")</f>
        <v>-</v>
      </c>
      <c r="R56" s="81"/>
      <c r="S56" s="81"/>
      <c r="T56" s="82" t="str">
        <f>IFERROR(S56/(O56+P56),"-")</f>
        <v>-</v>
      </c>
      <c r="U56" s="182"/>
      <c r="V56" s="84"/>
      <c r="W56" s="82" t="str">
        <f>IF(P56=0,"-",V56/P56)</f>
        <v>-</v>
      </c>
      <c r="X56" s="186"/>
      <c r="Y56" s="187" t="str">
        <f>IFERROR(X56/P56,"-")</f>
        <v>-</v>
      </c>
      <c r="Z56" s="187" t="str">
        <f>IFERROR(X56/V56,"-")</f>
        <v>-</v>
      </c>
      <c r="AA56" s="188"/>
      <c r="AB56" s="85"/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/>
      <c r="CP56" s="141"/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179</v>
      </c>
      <c r="C57" s="203"/>
      <c r="D57" s="203" t="s">
        <v>162</v>
      </c>
      <c r="E57" s="203" t="s">
        <v>163</v>
      </c>
      <c r="F57" s="203" t="s">
        <v>64</v>
      </c>
      <c r="G57" s="203" t="s">
        <v>180</v>
      </c>
      <c r="H57" s="90" t="s">
        <v>158</v>
      </c>
      <c r="I57" s="90"/>
      <c r="J57" s="188"/>
      <c r="K57" s="81"/>
      <c r="L57" s="81"/>
      <c r="M57" s="81"/>
      <c r="N57" s="91"/>
      <c r="O57" s="92"/>
      <c r="P57" s="93">
        <f>N57+O57</f>
        <v>0</v>
      </c>
      <c r="Q57" s="82" t="str">
        <f>IFERROR(P57/M57,"-")</f>
        <v>-</v>
      </c>
      <c r="R57" s="81"/>
      <c r="S57" s="81"/>
      <c r="T57" s="82" t="str">
        <f>IFERROR(S57/(O57+P57),"-")</f>
        <v>-</v>
      </c>
      <c r="U57" s="182"/>
      <c r="V57" s="84"/>
      <c r="W57" s="82" t="str">
        <f>IF(P57=0,"-",V57/P57)</f>
        <v>-</v>
      </c>
      <c r="X57" s="186"/>
      <c r="Y57" s="187" t="str">
        <f>IFERROR(X57/P57,"-")</f>
        <v>-</v>
      </c>
      <c r="Z57" s="187" t="str">
        <f>IFERROR(X57/V57,"-")</f>
        <v>-</v>
      </c>
      <c r="AA57" s="188"/>
      <c r="AB57" s="85"/>
      <c r="AC57" s="79"/>
      <c r="AD57" s="94"/>
      <c r="AE57" s="95" t="str">
        <f>IF(P57=0,"",IF(AD57=0,"",(AD57/P57)))</f>
        <v/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 t="str">
        <f>IF(P57=0,"",IF(AM57=0,"",(AM57/P57)))</f>
        <v/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 t="str">
        <f>IF(P57=0,"",IF(AV57=0,"",(AV57/P57)))</f>
        <v/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 t="str">
        <f>IF(P57=0,"",IF(BE57=0,"",(BE57/P57)))</f>
        <v/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 t="str">
        <f>IF(P57=0,"",IF(BN57=0,"",(BN57/P57)))</f>
        <v/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 t="str">
        <f>IF(P57=0,"",IF(BW57=0,"",(BW57/P57)))</f>
        <v/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 t="str">
        <f>IF(P57=0,"",IF(CF57=0,"",(CF57/P57)))</f>
        <v/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/>
      <c r="CP57" s="141"/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181</v>
      </c>
      <c r="C58" s="203"/>
      <c r="D58" s="203" t="s">
        <v>113</v>
      </c>
      <c r="E58" s="203" t="s">
        <v>114</v>
      </c>
      <c r="F58" s="203" t="s">
        <v>64</v>
      </c>
      <c r="G58" s="203" t="s">
        <v>182</v>
      </c>
      <c r="H58" s="90" t="s">
        <v>158</v>
      </c>
      <c r="I58" s="90"/>
      <c r="J58" s="188"/>
      <c r="K58" s="81"/>
      <c r="L58" s="81"/>
      <c r="M58" s="81"/>
      <c r="N58" s="91"/>
      <c r="O58" s="92"/>
      <c r="P58" s="93">
        <f>N58+O58</f>
        <v>0</v>
      </c>
      <c r="Q58" s="82" t="str">
        <f>IFERROR(P58/M58,"-")</f>
        <v>-</v>
      </c>
      <c r="R58" s="81"/>
      <c r="S58" s="81"/>
      <c r="T58" s="82" t="str">
        <f>IFERROR(S58/(O58+P58),"-")</f>
        <v>-</v>
      </c>
      <c r="U58" s="182"/>
      <c r="V58" s="84"/>
      <c r="W58" s="82" t="str">
        <f>IF(P58=0,"-",V58/P58)</f>
        <v>-</v>
      </c>
      <c r="X58" s="186"/>
      <c r="Y58" s="187" t="str">
        <f>IFERROR(X58/P58,"-")</f>
        <v>-</v>
      </c>
      <c r="Z58" s="187" t="str">
        <f>IFERROR(X58/V58,"-")</f>
        <v>-</v>
      </c>
      <c r="AA58" s="188"/>
      <c r="AB58" s="85"/>
      <c r="AC58" s="79"/>
      <c r="AD58" s="94"/>
      <c r="AE58" s="95" t="str">
        <f>IF(P58=0,"",IF(AD58=0,"",(AD58/P58)))</f>
        <v/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 t="str">
        <f>IF(P58=0,"",IF(AM58=0,"",(AM58/P58)))</f>
        <v/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 t="str">
        <f>IF(P58=0,"",IF(AV58=0,"",(AV58/P58)))</f>
        <v/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 t="str">
        <f>IF(P58=0,"",IF(BE58=0,"",(BE58/P58)))</f>
        <v/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 t="str">
        <f>IF(P58=0,"",IF(BN58=0,"",(BN58/P58)))</f>
        <v/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 t="str">
        <f>IF(P58=0,"",IF(BW58=0,"",(BW58/P58)))</f>
        <v/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 t="str">
        <f>IF(P58=0,"",IF(CF58=0,"",(CF58/P58)))</f>
        <v/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/>
      <c r="CP58" s="141"/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183</v>
      </c>
      <c r="C59" s="203"/>
      <c r="D59" s="203"/>
      <c r="E59" s="203"/>
      <c r="F59" s="203" t="s">
        <v>96</v>
      </c>
      <c r="G59" s="203" t="s">
        <v>184</v>
      </c>
      <c r="H59" s="90" t="s">
        <v>158</v>
      </c>
      <c r="I59" s="90"/>
      <c r="J59" s="188"/>
      <c r="K59" s="81"/>
      <c r="L59" s="81"/>
      <c r="M59" s="81"/>
      <c r="N59" s="91"/>
      <c r="O59" s="92"/>
      <c r="P59" s="93">
        <f>N59+O59</f>
        <v>0</v>
      </c>
      <c r="Q59" s="82" t="str">
        <f>IFERROR(P59/M59,"-")</f>
        <v>-</v>
      </c>
      <c r="R59" s="81"/>
      <c r="S59" s="81"/>
      <c r="T59" s="82" t="str">
        <f>IFERROR(S59/(O59+P59),"-")</f>
        <v>-</v>
      </c>
      <c r="U59" s="182"/>
      <c r="V59" s="84"/>
      <c r="W59" s="82" t="str">
        <f>IF(P59=0,"-",V59/P59)</f>
        <v>-</v>
      </c>
      <c r="X59" s="186"/>
      <c r="Y59" s="187" t="str">
        <f>IFERROR(X59/P59,"-")</f>
        <v>-</v>
      </c>
      <c r="Z59" s="187" t="str">
        <f>IFERROR(X59/V59,"-")</f>
        <v>-</v>
      </c>
      <c r="AA59" s="188"/>
      <c r="AB59" s="85"/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/>
      <c r="CP59" s="141"/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185</v>
      </c>
      <c r="C60" s="203"/>
      <c r="D60" s="203" t="s">
        <v>107</v>
      </c>
      <c r="E60" s="203" t="s">
        <v>107</v>
      </c>
      <c r="F60" s="203" t="s">
        <v>69</v>
      </c>
      <c r="G60" s="203" t="s">
        <v>186</v>
      </c>
      <c r="H60" s="90"/>
      <c r="I60" s="90"/>
      <c r="J60" s="188"/>
      <c r="K60" s="81"/>
      <c r="L60" s="81"/>
      <c r="M60" s="81"/>
      <c r="N60" s="91"/>
      <c r="O60" s="92"/>
      <c r="P60" s="93">
        <f>N60+O60</f>
        <v>0</v>
      </c>
      <c r="Q60" s="82" t="str">
        <f>IFERROR(P60/M60,"-")</f>
        <v>-</v>
      </c>
      <c r="R60" s="81"/>
      <c r="S60" s="81"/>
      <c r="T60" s="82" t="str">
        <f>IFERROR(S60/(O60+P60),"-")</f>
        <v>-</v>
      </c>
      <c r="U60" s="182"/>
      <c r="V60" s="84"/>
      <c r="W60" s="82" t="str">
        <f>IF(P60=0,"-",V60/P60)</f>
        <v>-</v>
      </c>
      <c r="X60" s="186"/>
      <c r="Y60" s="187" t="str">
        <f>IFERROR(X60/P60,"-")</f>
        <v>-</v>
      </c>
      <c r="Z60" s="187" t="str">
        <f>IFERROR(X60/V60,"-")</f>
        <v>-</v>
      </c>
      <c r="AA60" s="188"/>
      <c r="AB60" s="85"/>
      <c r="AC60" s="79"/>
      <c r="AD60" s="94"/>
      <c r="AE60" s="95" t="str">
        <f>IF(P60=0,"",IF(AD60=0,"",(AD60/P60)))</f>
        <v/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 t="str">
        <f>IF(P60=0,"",IF(AM60=0,"",(AM60/P60)))</f>
        <v/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 t="str">
        <f>IF(P60=0,"",IF(AV60=0,"",(AV60/P60)))</f>
        <v/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 t="str">
        <f>IF(P60=0,"",IF(BE60=0,"",(BE60/P60)))</f>
        <v/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 t="str">
        <f>IF(P60=0,"",IF(BN60=0,"",(BN60/P60)))</f>
        <v/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 t="str">
        <f>IF(P60=0,"",IF(BW60=0,"",(BW60/P60)))</f>
        <v/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 t="str">
        <f>IF(P60=0,"",IF(CF60=0,"",(CF60/P60)))</f>
        <v/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/>
      <c r="CP60" s="141"/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</v>
      </c>
      <c r="B61" s="203" t="s">
        <v>187</v>
      </c>
      <c r="C61" s="203"/>
      <c r="D61" s="203" t="s">
        <v>188</v>
      </c>
      <c r="E61" s="203" t="s">
        <v>99</v>
      </c>
      <c r="F61" s="203" t="s">
        <v>64</v>
      </c>
      <c r="G61" s="203" t="s">
        <v>189</v>
      </c>
      <c r="H61" s="90" t="s">
        <v>190</v>
      </c>
      <c r="I61" s="205" t="s">
        <v>191</v>
      </c>
      <c r="J61" s="188">
        <v>150000</v>
      </c>
      <c r="K61" s="81"/>
      <c r="L61" s="81"/>
      <c r="M61" s="81"/>
      <c r="N61" s="91"/>
      <c r="O61" s="92"/>
      <c r="P61" s="93">
        <f>N61+O61</f>
        <v>0</v>
      </c>
      <c r="Q61" s="82" t="str">
        <f>IFERROR(P61/M61,"-")</f>
        <v>-</v>
      </c>
      <c r="R61" s="81"/>
      <c r="S61" s="81"/>
      <c r="T61" s="82" t="str">
        <f>IFERROR(S61/(O61+P61),"-")</f>
        <v>-</v>
      </c>
      <c r="U61" s="182" t="str">
        <f>IFERROR(J61/SUM(P61:P62),"-")</f>
        <v>-</v>
      </c>
      <c r="V61" s="84"/>
      <c r="W61" s="82" t="str">
        <f>IF(P61=0,"-",V61/P61)</f>
        <v>-</v>
      </c>
      <c r="X61" s="186"/>
      <c r="Y61" s="187" t="str">
        <f>IFERROR(X61/P61,"-")</f>
        <v>-</v>
      </c>
      <c r="Z61" s="187" t="str">
        <f>IFERROR(X61/V61,"-")</f>
        <v>-</v>
      </c>
      <c r="AA61" s="188">
        <f>SUM(X61:X62)-SUM(J61:J62)</f>
        <v>-150000</v>
      </c>
      <c r="AB61" s="85">
        <f>SUM(X61:X62)/SUM(J61:J62)</f>
        <v>0</v>
      </c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/>
      <c r="CP61" s="141"/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192</v>
      </c>
      <c r="C62" s="203"/>
      <c r="D62" s="203" t="s">
        <v>188</v>
      </c>
      <c r="E62" s="203" t="s">
        <v>99</v>
      </c>
      <c r="F62" s="203" t="s">
        <v>69</v>
      </c>
      <c r="G62" s="203"/>
      <c r="H62" s="90"/>
      <c r="I62" s="90"/>
      <c r="J62" s="188"/>
      <c r="K62" s="81"/>
      <c r="L62" s="81"/>
      <c r="M62" s="81"/>
      <c r="N62" s="91"/>
      <c r="O62" s="92"/>
      <c r="P62" s="93">
        <f>N62+O62</f>
        <v>0</v>
      </c>
      <c r="Q62" s="82" t="str">
        <f>IFERROR(P62/M62,"-")</f>
        <v>-</v>
      </c>
      <c r="R62" s="81"/>
      <c r="S62" s="81"/>
      <c r="T62" s="82" t="str">
        <f>IFERROR(S62/(O62+P62),"-")</f>
        <v>-</v>
      </c>
      <c r="U62" s="182"/>
      <c r="V62" s="84"/>
      <c r="W62" s="82" t="str">
        <f>IF(P62=0,"-",V62/P62)</f>
        <v>-</v>
      </c>
      <c r="X62" s="186"/>
      <c r="Y62" s="187" t="str">
        <f>IFERROR(X62/P62,"-")</f>
        <v>-</v>
      </c>
      <c r="Z62" s="187" t="str">
        <f>IFERROR(X62/V62,"-")</f>
        <v>-</v>
      </c>
      <c r="AA62" s="188"/>
      <c r="AB62" s="85"/>
      <c r="AC62" s="79"/>
      <c r="AD62" s="94"/>
      <c r="AE62" s="95" t="str">
        <f>IF(P62=0,"",IF(AD62=0,"",(AD62/P62)))</f>
        <v/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 t="str">
        <f>IF(P62=0,"",IF(AM62=0,"",(AM62/P62)))</f>
        <v/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 t="str">
        <f>IF(P62=0,"",IF(AV62=0,"",(AV62/P62)))</f>
        <v/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 t="str">
        <f>IF(P62=0,"",IF(BE62=0,"",(BE62/P62)))</f>
        <v/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 t="str">
        <f>IF(P62=0,"",IF(BN62=0,"",(BN62/P62)))</f>
        <v/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 t="str">
        <f>IF(P62=0,"",IF(BW62=0,"",(BW62/P62)))</f>
        <v/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 t="str">
        <f>IF(P62=0,"",IF(CF62=0,"",(CF62/P62)))</f>
        <v/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/>
      <c r="CP62" s="141"/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</v>
      </c>
      <c r="B63" s="203" t="s">
        <v>193</v>
      </c>
      <c r="C63" s="203"/>
      <c r="D63" s="203" t="s">
        <v>194</v>
      </c>
      <c r="E63" s="203" t="s">
        <v>195</v>
      </c>
      <c r="F63" s="203" t="s">
        <v>64</v>
      </c>
      <c r="G63" s="203" t="s">
        <v>189</v>
      </c>
      <c r="H63" s="90" t="s">
        <v>190</v>
      </c>
      <c r="I63" s="204" t="s">
        <v>196</v>
      </c>
      <c r="J63" s="188">
        <v>150000</v>
      </c>
      <c r="K63" s="81"/>
      <c r="L63" s="81"/>
      <c r="M63" s="81"/>
      <c r="N63" s="91"/>
      <c r="O63" s="92"/>
      <c r="P63" s="93">
        <f>N63+O63</f>
        <v>0</v>
      </c>
      <c r="Q63" s="82" t="str">
        <f>IFERROR(P63/M63,"-")</f>
        <v>-</v>
      </c>
      <c r="R63" s="81"/>
      <c r="S63" s="81"/>
      <c r="T63" s="82" t="str">
        <f>IFERROR(S63/(O63+P63),"-")</f>
        <v>-</v>
      </c>
      <c r="U63" s="182" t="str">
        <f>IFERROR(J63/SUM(P63:P64),"-")</f>
        <v>-</v>
      </c>
      <c r="V63" s="84"/>
      <c r="W63" s="82" t="str">
        <f>IF(P63=0,"-",V63/P63)</f>
        <v>-</v>
      </c>
      <c r="X63" s="186"/>
      <c r="Y63" s="187" t="str">
        <f>IFERROR(X63/P63,"-")</f>
        <v>-</v>
      </c>
      <c r="Z63" s="187" t="str">
        <f>IFERROR(X63/V63,"-")</f>
        <v>-</v>
      </c>
      <c r="AA63" s="188">
        <f>SUM(X63:X64)-SUM(J63:J64)</f>
        <v>-150000</v>
      </c>
      <c r="AB63" s="85">
        <f>SUM(X63:X64)/SUM(J63:J64)</f>
        <v>0</v>
      </c>
      <c r="AC63" s="79"/>
      <c r="AD63" s="94"/>
      <c r="AE63" s="95" t="str">
        <f>IF(P63=0,"",IF(AD63=0,"",(AD63/P63)))</f>
        <v/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 t="str">
        <f>IF(P63=0,"",IF(AM63=0,"",(AM63/P63)))</f>
        <v/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 t="str">
        <f>IF(P63=0,"",IF(AV63=0,"",(AV63/P63)))</f>
        <v/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 t="str">
        <f>IF(P63=0,"",IF(BE63=0,"",(BE63/P63)))</f>
        <v/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 t="str">
        <f>IF(P63=0,"",IF(BN63=0,"",(BN63/P63)))</f>
        <v/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 t="str">
        <f>IF(P63=0,"",IF(BW63=0,"",(BW63/P63)))</f>
        <v/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 t="str">
        <f>IF(P63=0,"",IF(CF63=0,"",(CF63/P63)))</f>
        <v/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/>
      <c r="CP63" s="141"/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197</v>
      </c>
      <c r="C64" s="203"/>
      <c r="D64" s="203" t="s">
        <v>194</v>
      </c>
      <c r="E64" s="203" t="s">
        <v>195</v>
      </c>
      <c r="F64" s="203" t="s">
        <v>69</v>
      </c>
      <c r="G64" s="203"/>
      <c r="H64" s="90"/>
      <c r="I64" s="90"/>
      <c r="J64" s="188"/>
      <c r="K64" s="81"/>
      <c r="L64" s="81"/>
      <c r="M64" s="81"/>
      <c r="N64" s="91"/>
      <c r="O64" s="92"/>
      <c r="P64" s="93">
        <f>N64+O64</f>
        <v>0</v>
      </c>
      <c r="Q64" s="82" t="str">
        <f>IFERROR(P64/M64,"-")</f>
        <v>-</v>
      </c>
      <c r="R64" s="81"/>
      <c r="S64" s="81"/>
      <c r="T64" s="82" t="str">
        <f>IFERROR(S64/(O64+P64),"-")</f>
        <v>-</v>
      </c>
      <c r="U64" s="182"/>
      <c r="V64" s="84"/>
      <c r="W64" s="82" t="str">
        <f>IF(P64=0,"-",V64/P64)</f>
        <v>-</v>
      </c>
      <c r="X64" s="186"/>
      <c r="Y64" s="187" t="str">
        <f>IFERROR(X64/P64,"-")</f>
        <v>-</v>
      </c>
      <c r="Z64" s="187" t="str">
        <f>IFERROR(X64/V64,"-")</f>
        <v>-</v>
      </c>
      <c r="AA64" s="188"/>
      <c r="AB64" s="85"/>
      <c r="AC64" s="79"/>
      <c r="AD64" s="94"/>
      <c r="AE64" s="95" t="str">
        <f>IF(P64=0,"",IF(AD64=0,"",(AD64/P64)))</f>
        <v/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 t="str">
        <f>IF(P64=0,"",IF(AM64=0,"",(AM64/P64)))</f>
        <v/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 t="str">
        <f>IF(P64=0,"",IF(AV64=0,"",(AV64/P64)))</f>
        <v/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 t="str">
        <f>IF(P64=0,"",IF(BE64=0,"",(BE64/P64)))</f>
        <v/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 t="str">
        <f>IF(P64=0,"",IF(BN64=0,"",(BN64/P64)))</f>
        <v/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 t="str">
        <f>IF(P64=0,"",IF(BW64=0,"",(BW64/P64)))</f>
        <v/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 t="str">
        <f>IF(P64=0,"",IF(CF64=0,"",(CF64/P64)))</f>
        <v/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/>
      <c r="CP64" s="141"/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0</v>
      </c>
      <c r="B65" s="203" t="s">
        <v>198</v>
      </c>
      <c r="C65" s="203"/>
      <c r="D65" s="203" t="s">
        <v>199</v>
      </c>
      <c r="E65" s="203" t="s">
        <v>200</v>
      </c>
      <c r="F65" s="203" t="s">
        <v>64</v>
      </c>
      <c r="G65" s="203" t="s">
        <v>65</v>
      </c>
      <c r="H65" s="90" t="s">
        <v>201</v>
      </c>
      <c r="I65" s="204" t="s">
        <v>202</v>
      </c>
      <c r="J65" s="188">
        <v>150000</v>
      </c>
      <c r="K65" s="81"/>
      <c r="L65" s="81"/>
      <c r="M65" s="81"/>
      <c r="N65" s="91"/>
      <c r="O65" s="92"/>
      <c r="P65" s="93">
        <f>N65+O65</f>
        <v>0</v>
      </c>
      <c r="Q65" s="82" t="str">
        <f>IFERROR(P65/M65,"-")</f>
        <v>-</v>
      </c>
      <c r="R65" s="81"/>
      <c r="S65" s="81"/>
      <c r="T65" s="82" t="str">
        <f>IFERROR(S65/(O65+P65),"-")</f>
        <v>-</v>
      </c>
      <c r="U65" s="182" t="str">
        <f>IFERROR(J65/SUM(P65:P66),"-")</f>
        <v>-</v>
      </c>
      <c r="V65" s="84"/>
      <c r="W65" s="82" t="str">
        <f>IF(P65=0,"-",V65/P65)</f>
        <v>-</v>
      </c>
      <c r="X65" s="186"/>
      <c r="Y65" s="187" t="str">
        <f>IFERROR(X65/P65,"-")</f>
        <v>-</v>
      </c>
      <c r="Z65" s="187" t="str">
        <f>IFERROR(X65/V65,"-")</f>
        <v>-</v>
      </c>
      <c r="AA65" s="188">
        <f>SUM(X65:X66)-SUM(J65:J66)</f>
        <v>-150000</v>
      </c>
      <c r="AB65" s="85">
        <f>SUM(X65:X66)/SUM(J65:J66)</f>
        <v>0</v>
      </c>
      <c r="AC65" s="79"/>
      <c r="AD65" s="94"/>
      <c r="AE65" s="95" t="str">
        <f>IF(P65=0,"",IF(AD65=0,"",(AD65/P65)))</f>
        <v/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 t="str">
        <f>IF(P65=0,"",IF(AM65=0,"",(AM65/P65)))</f>
        <v/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 t="str">
        <f>IF(P65=0,"",IF(AV65=0,"",(AV65/P65)))</f>
        <v/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 t="str">
        <f>IF(P65=0,"",IF(BE65=0,"",(BE65/P65)))</f>
        <v/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 t="str">
        <f>IF(P65=0,"",IF(BN65=0,"",(BN65/P65)))</f>
        <v/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 t="str">
        <f>IF(P65=0,"",IF(BW65=0,"",(BW65/P65)))</f>
        <v/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 t="str">
        <f>IF(P65=0,"",IF(CF65=0,"",(CF65/P65)))</f>
        <v/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/>
      <c r="CP65" s="141"/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203</v>
      </c>
      <c r="C66" s="203"/>
      <c r="D66" s="203" t="s">
        <v>199</v>
      </c>
      <c r="E66" s="203" t="s">
        <v>200</v>
      </c>
      <c r="F66" s="203" t="s">
        <v>69</v>
      </c>
      <c r="G66" s="203"/>
      <c r="H66" s="90"/>
      <c r="I66" s="90"/>
      <c r="J66" s="188"/>
      <c r="K66" s="81"/>
      <c r="L66" s="81"/>
      <c r="M66" s="81"/>
      <c r="N66" s="91"/>
      <c r="O66" s="92"/>
      <c r="P66" s="93">
        <f>N66+O66</f>
        <v>0</v>
      </c>
      <c r="Q66" s="82" t="str">
        <f>IFERROR(P66/M66,"-")</f>
        <v>-</v>
      </c>
      <c r="R66" s="81"/>
      <c r="S66" s="81"/>
      <c r="T66" s="82" t="str">
        <f>IFERROR(S66/(O66+P66),"-")</f>
        <v>-</v>
      </c>
      <c r="U66" s="182"/>
      <c r="V66" s="84"/>
      <c r="W66" s="82" t="str">
        <f>IF(P66=0,"-",V66/P66)</f>
        <v>-</v>
      </c>
      <c r="X66" s="186"/>
      <c r="Y66" s="187" t="str">
        <f>IFERROR(X66/P66,"-")</f>
        <v>-</v>
      </c>
      <c r="Z66" s="187" t="str">
        <f>IFERROR(X66/V66,"-")</f>
        <v>-</v>
      </c>
      <c r="AA66" s="188"/>
      <c r="AB66" s="85"/>
      <c r="AC66" s="79"/>
      <c r="AD66" s="94"/>
      <c r="AE66" s="95" t="str">
        <f>IF(P66=0,"",IF(AD66=0,"",(AD66/P66)))</f>
        <v/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 t="str">
        <f>IF(P66=0,"",IF(AM66=0,"",(AM66/P66)))</f>
        <v/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 t="str">
        <f>IF(P66=0,"",IF(AV66=0,"",(AV66/P66)))</f>
        <v/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 t="str">
        <f>IF(P66=0,"",IF(BE66=0,"",(BE66/P66)))</f>
        <v/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 t="str">
        <f>IF(P66=0,"",IF(BN66=0,"",(BN66/P66)))</f>
        <v/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 t="str">
        <f>IF(P66=0,"",IF(BW66=0,"",(BW66/P66)))</f>
        <v/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 t="str">
        <f>IF(P66=0,"",IF(CF66=0,"",(CF66/P66)))</f>
        <v/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/>
      <c r="CP66" s="141"/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0</v>
      </c>
      <c r="B67" s="203" t="s">
        <v>204</v>
      </c>
      <c r="C67" s="203"/>
      <c r="D67" s="203" t="s">
        <v>205</v>
      </c>
      <c r="E67" s="203" t="s">
        <v>206</v>
      </c>
      <c r="F67" s="203" t="s">
        <v>64</v>
      </c>
      <c r="G67" s="203" t="s">
        <v>81</v>
      </c>
      <c r="H67" s="90" t="s">
        <v>201</v>
      </c>
      <c r="I67" s="205" t="s">
        <v>207</v>
      </c>
      <c r="J67" s="188">
        <v>150000</v>
      </c>
      <c r="K67" s="81"/>
      <c r="L67" s="81"/>
      <c r="M67" s="81"/>
      <c r="N67" s="91"/>
      <c r="O67" s="92"/>
      <c r="P67" s="93">
        <f>N67+O67</f>
        <v>0</v>
      </c>
      <c r="Q67" s="82" t="str">
        <f>IFERROR(P67/M67,"-")</f>
        <v>-</v>
      </c>
      <c r="R67" s="81"/>
      <c r="S67" s="81"/>
      <c r="T67" s="82" t="str">
        <f>IFERROR(S67/(O67+P67),"-")</f>
        <v>-</v>
      </c>
      <c r="U67" s="182" t="str">
        <f>IFERROR(J67/SUM(P67:P68),"-")</f>
        <v>-</v>
      </c>
      <c r="V67" s="84"/>
      <c r="W67" s="82" t="str">
        <f>IF(P67=0,"-",V67/P67)</f>
        <v>-</v>
      </c>
      <c r="X67" s="186"/>
      <c r="Y67" s="187" t="str">
        <f>IFERROR(X67/P67,"-")</f>
        <v>-</v>
      </c>
      <c r="Z67" s="187" t="str">
        <f>IFERROR(X67/V67,"-")</f>
        <v>-</v>
      </c>
      <c r="AA67" s="188">
        <f>SUM(X67:X68)-SUM(J67:J68)</f>
        <v>-150000</v>
      </c>
      <c r="AB67" s="85">
        <f>SUM(X67:X68)/SUM(J67:J68)</f>
        <v>0</v>
      </c>
      <c r="AC67" s="79"/>
      <c r="AD67" s="94"/>
      <c r="AE67" s="95" t="str">
        <f>IF(P67=0,"",IF(AD67=0,"",(AD67/P67)))</f>
        <v/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 t="str">
        <f>IF(P67=0,"",IF(AM67=0,"",(AM67/P67)))</f>
        <v/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 t="str">
        <f>IF(P67=0,"",IF(AV67=0,"",(AV67/P67)))</f>
        <v/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 t="str">
        <f>IF(P67=0,"",IF(BE67=0,"",(BE67/P67)))</f>
        <v/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 t="str">
        <f>IF(P67=0,"",IF(BN67=0,"",(BN67/P67)))</f>
        <v/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 t="str">
        <f>IF(P67=0,"",IF(BW67=0,"",(BW67/P67)))</f>
        <v/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 t="str">
        <f>IF(P67=0,"",IF(CF67=0,"",(CF67/P67)))</f>
        <v/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/>
      <c r="CP67" s="141"/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208</v>
      </c>
      <c r="C68" s="203"/>
      <c r="D68" s="203" t="s">
        <v>205</v>
      </c>
      <c r="E68" s="203" t="s">
        <v>206</v>
      </c>
      <c r="F68" s="203" t="s">
        <v>69</v>
      </c>
      <c r="G68" s="203"/>
      <c r="H68" s="90"/>
      <c r="I68" s="90"/>
      <c r="J68" s="188"/>
      <c r="K68" s="81"/>
      <c r="L68" s="81"/>
      <c r="M68" s="81"/>
      <c r="N68" s="91"/>
      <c r="O68" s="92"/>
      <c r="P68" s="93">
        <f>N68+O68</f>
        <v>0</v>
      </c>
      <c r="Q68" s="82" t="str">
        <f>IFERROR(P68/M68,"-")</f>
        <v>-</v>
      </c>
      <c r="R68" s="81"/>
      <c r="S68" s="81"/>
      <c r="T68" s="82" t="str">
        <f>IFERROR(S68/(O68+P68),"-")</f>
        <v>-</v>
      </c>
      <c r="U68" s="182"/>
      <c r="V68" s="84"/>
      <c r="W68" s="82" t="str">
        <f>IF(P68=0,"-",V68/P68)</f>
        <v>-</v>
      </c>
      <c r="X68" s="186"/>
      <c r="Y68" s="187" t="str">
        <f>IFERROR(X68/P68,"-")</f>
        <v>-</v>
      </c>
      <c r="Z68" s="187" t="str">
        <f>IFERROR(X68/V68,"-")</f>
        <v>-</v>
      </c>
      <c r="AA68" s="188"/>
      <c r="AB68" s="85"/>
      <c r="AC68" s="79"/>
      <c r="AD68" s="94"/>
      <c r="AE68" s="95" t="str">
        <f>IF(P68=0,"",IF(AD68=0,"",(AD68/P68)))</f>
        <v/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 t="str">
        <f>IF(P68=0,"",IF(AM68=0,"",(AM68/P68)))</f>
        <v/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 t="str">
        <f>IF(P68=0,"",IF(AV68=0,"",(AV68/P68)))</f>
        <v/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 t="str">
        <f>IF(P68=0,"",IF(BE68=0,"",(BE68/P68)))</f>
        <v/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 t="str">
        <f>IF(P68=0,"",IF(BN68=0,"",(BN68/P68)))</f>
        <v/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 t="str">
        <f>IF(P68=0,"",IF(BW68=0,"",(BW68/P68)))</f>
        <v/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 t="str">
        <f>IF(P68=0,"",IF(CF68=0,"",(CF68/P68)))</f>
        <v/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/>
      <c r="CP68" s="141"/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>
        <f>AB69</f>
        <v>0</v>
      </c>
      <c r="B69" s="203" t="s">
        <v>209</v>
      </c>
      <c r="C69" s="203"/>
      <c r="D69" s="203" t="s">
        <v>210</v>
      </c>
      <c r="E69" s="203" t="s">
        <v>211</v>
      </c>
      <c r="F69" s="203" t="s">
        <v>64</v>
      </c>
      <c r="G69" s="203" t="s">
        <v>212</v>
      </c>
      <c r="H69" s="90" t="s">
        <v>158</v>
      </c>
      <c r="I69" s="204" t="s">
        <v>202</v>
      </c>
      <c r="J69" s="188">
        <v>50000</v>
      </c>
      <c r="K69" s="81"/>
      <c r="L69" s="81"/>
      <c r="M69" s="81"/>
      <c r="N69" s="91"/>
      <c r="O69" s="92"/>
      <c r="P69" s="93">
        <f>N69+O69</f>
        <v>0</v>
      </c>
      <c r="Q69" s="82" t="str">
        <f>IFERROR(P69/M69,"-")</f>
        <v>-</v>
      </c>
      <c r="R69" s="81"/>
      <c r="S69" s="81"/>
      <c r="T69" s="82" t="str">
        <f>IFERROR(S69/(O69+P69),"-")</f>
        <v>-</v>
      </c>
      <c r="U69" s="182" t="str">
        <f>IFERROR(J69/SUM(P69:P70),"-")</f>
        <v>-</v>
      </c>
      <c r="V69" s="84"/>
      <c r="W69" s="82" t="str">
        <f>IF(P69=0,"-",V69/P69)</f>
        <v>-</v>
      </c>
      <c r="X69" s="186"/>
      <c r="Y69" s="187" t="str">
        <f>IFERROR(X69/P69,"-")</f>
        <v>-</v>
      </c>
      <c r="Z69" s="187" t="str">
        <f>IFERROR(X69/V69,"-")</f>
        <v>-</v>
      </c>
      <c r="AA69" s="188">
        <f>SUM(X69:X70)-SUM(J69:J70)</f>
        <v>-50000</v>
      </c>
      <c r="AB69" s="85">
        <f>SUM(X69:X70)/SUM(J69:J70)</f>
        <v>0</v>
      </c>
      <c r="AC69" s="79"/>
      <c r="AD69" s="94"/>
      <c r="AE69" s="95" t="str">
        <f>IF(P69=0,"",IF(AD69=0,"",(AD69/P69)))</f>
        <v/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 t="str">
        <f>IF(P69=0,"",IF(AM69=0,"",(AM69/P69)))</f>
        <v/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 t="str">
        <f>IF(P69=0,"",IF(AV69=0,"",(AV69/P69)))</f>
        <v/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 t="str">
        <f>IF(P69=0,"",IF(BE69=0,"",(BE69/P69)))</f>
        <v/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 t="str">
        <f>IF(P69=0,"",IF(BN69=0,"",(BN69/P69)))</f>
        <v/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 t="str">
        <f>IF(P69=0,"",IF(BW69=0,"",(BW69/P69)))</f>
        <v/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 t="str">
        <f>IF(P69=0,"",IF(CF69=0,"",(CF69/P69)))</f>
        <v/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/>
      <c r="CP69" s="141"/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213</v>
      </c>
      <c r="C70" s="203"/>
      <c r="D70" s="203" t="s">
        <v>210</v>
      </c>
      <c r="E70" s="203" t="s">
        <v>211</v>
      </c>
      <c r="F70" s="203" t="s">
        <v>69</v>
      </c>
      <c r="G70" s="203"/>
      <c r="H70" s="90"/>
      <c r="I70" s="90"/>
      <c r="J70" s="188"/>
      <c r="K70" s="81"/>
      <c r="L70" s="81"/>
      <c r="M70" s="81"/>
      <c r="N70" s="91"/>
      <c r="O70" s="92"/>
      <c r="P70" s="93">
        <f>N70+O70</f>
        <v>0</v>
      </c>
      <c r="Q70" s="82" t="str">
        <f>IFERROR(P70/M70,"-")</f>
        <v>-</v>
      </c>
      <c r="R70" s="81"/>
      <c r="S70" s="81"/>
      <c r="T70" s="82" t="str">
        <f>IFERROR(S70/(O70+P70),"-")</f>
        <v>-</v>
      </c>
      <c r="U70" s="182"/>
      <c r="V70" s="84"/>
      <c r="W70" s="82" t="str">
        <f>IF(P70=0,"-",V70/P70)</f>
        <v>-</v>
      </c>
      <c r="X70" s="186"/>
      <c r="Y70" s="187" t="str">
        <f>IFERROR(X70/P70,"-")</f>
        <v>-</v>
      </c>
      <c r="Z70" s="187" t="str">
        <f>IFERROR(X70/V70,"-")</f>
        <v>-</v>
      </c>
      <c r="AA70" s="188"/>
      <c r="AB70" s="85"/>
      <c r="AC70" s="79"/>
      <c r="AD70" s="94"/>
      <c r="AE70" s="95" t="str">
        <f>IF(P70=0,"",IF(AD70=0,"",(AD70/P70)))</f>
        <v/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 t="str">
        <f>IF(P70=0,"",IF(AM70=0,"",(AM70/P70)))</f>
        <v/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 t="str">
        <f>IF(P70=0,"",IF(AV70=0,"",(AV70/P70)))</f>
        <v/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 t="str">
        <f>IF(P70=0,"",IF(BE70=0,"",(BE70/P70)))</f>
        <v/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 t="str">
        <f>IF(P70=0,"",IF(BN70=0,"",(BN70/P70)))</f>
        <v/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/>
      <c r="BX70" s="127" t="str">
        <f>IF(P70=0,"",IF(BW70=0,"",(BW70/P70)))</f>
        <v/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 t="str">
        <f>IF(P70=0,"",IF(CF70=0,"",(CF70/P70)))</f>
        <v/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/>
      <c r="CP70" s="141"/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0</v>
      </c>
      <c r="B71" s="203" t="s">
        <v>214</v>
      </c>
      <c r="C71" s="203"/>
      <c r="D71" s="203" t="s">
        <v>210</v>
      </c>
      <c r="E71" s="203" t="s">
        <v>211</v>
      </c>
      <c r="F71" s="203" t="s">
        <v>64</v>
      </c>
      <c r="G71" s="203" t="s">
        <v>212</v>
      </c>
      <c r="H71" s="90" t="s">
        <v>158</v>
      </c>
      <c r="I71" s="205" t="s">
        <v>207</v>
      </c>
      <c r="J71" s="188">
        <v>50000</v>
      </c>
      <c r="K71" s="81"/>
      <c r="L71" s="81"/>
      <c r="M71" s="81"/>
      <c r="N71" s="91"/>
      <c r="O71" s="92"/>
      <c r="P71" s="93">
        <f>N71+O71</f>
        <v>0</v>
      </c>
      <c r="Q71" s="82" t="str">
        <f>IFERROR(P71/M71,"-")</f>
        <v>-</v>
      </c>
      <c r="R71" s="81"/>
      <c r="S71" s="81"/>
      <c r="T71" s="82" t="str">
        <f>IFERROR(S71/(O71+P71),"-")</f>
        <v>-</v>
      </c>
      <c r="U71" s="182" t="str">
        <f>IFERROR(J71/SUM(P71:P72),"-")</f>
        <v>-</v>
      </c>
      <c r="V71" s="84"/>
      <c r="W71" s="82" t="str">
        <f>IF(P71=0,"-",V71/P71)</f>
        <v>-</v>
      </c>
      <c r="X71" s="186"/>
      <c r="Y71" s="187" t="str">
        <f>IFERROR(X71/P71,"-")</f>
        <v>-</v>
      </c>
      <c r="Z71" s="187" t="str">
        <f>IFERROR(X71/V71,"-")</f>
        <v>-</v>
      </c>
      <c r="AA71" s="188">
        <f>SUM(X71:X72)-SUM(J71:J72)</f>
        <v>-50000</v>
      </c>
      <c r="AB71" s="85">
        <f>SUM(X71:X72)/SUM(J71:J72)</f>
        <v>0</v>
      </c>
      <c r="AC71" s="79"/>
      <c r="AD71" s="94"/>
      <c r="AE71" s="95" t="str">
        <f>IF(P71=0,"",IF(AD71=0,"",(AD71/P71)))</f>
        <v/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 t="str">
        <f>IF(P71=0,"",IF(AM71=0,"",(AM71/P71)))</f>
        <v/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 t="str">
        <f>IF(P71=0,"",IF(AV71=0,"",(AV71/P71)))</f>
        <v/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 t="str">
        <f>IF(P71=0,"",IF(BE71=0,"",(BE71/P71)))</f>
        <v/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/>
      <c r="BO71" s="120" t="str">
        <f>IF(P71=0,"",IF(BN71=0,"",(BN71/P71)))</f>
        <v/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/>
      <c r="BX71" s="127" t="str">
        <f>IF(P71=0,"",IF(BW71=0,"",(BW71/P71)))</f>
        <v/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 t="str">
        <f>IF(P71=0,"",IF(CF71=0,"",(CF71/P71)))</f>
        <v/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/>
      <c r="CP71" s="141"/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215</v>
      </c>
      <c r="C72" s="203"/>
      <c r="D72" s="203" t="s">
        <v>210</v>
      </c>
      <c r="E72" s="203" t="s">
        <v>211</v>
      </c>
      <c r="F72" s="203" t="s">
        <v>69</v>
      </c>
      <c r="G72" s="203"/>
      <c r="H72" s="90"/>
      <c r="I72" s="90"/>
      <c r="J72" s="188"/>
      <c r="K72" s="81"/>
      <c r="L72" s="81"/>
      <c r="M72" s="81"/>
      <c r="N72" s="91"/>
      <c r="O72" s="92"/>
      <c r="P72" s="93">
        <f>N72+O72</f>
        <v>0</v>
      </c>
      <c r="Q72" s="82" t="str">
        <f>IFERROR(P72/M72,"-")</f>
        <v>-</v>
      </c>
      <c r="R72" s="81"/>
      <c r="S72" s="81"/>
      <c r="T72" s="82" t="str">
        <f>IFERROR(S72/(O72+P72),"-")</f>
        <v>-</v>
      </c>
      <c r="U72" s="182"/>
      <c r="V72" s="84"/>
      <c r="W72" s="82" t="str">
        <f>IF(P72=0,"-",V72/P72)</f>
        <v>-</v>
      </c>
      <c r="X72" s="186"/>
      <c r="Y72" s="187" t="str">
        <f>IFERROR(X72/P72,"-")</f>
        <v>-</v>
      </c>
      <c r="Z72" s="187" t="str">
        <f>IFERROR(X72/V72,"-")</f>
        <v>-</v>
      </c>
      <c r="AA72" s="188"/>
      <c r="AB72" s="85"/>
      <c r="AC72" s="79"/>
      <c r="AD72" s="94"/>
      <c r="AE72" s="95" t="str">
        <f>IF(P72=0,"",IF(AD72=0,"",(AD72/P72)))</f>
        <v/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 t="str">
        <f>IF(P72=0,"",IF(AM72=0,"",(AM72/P72)))</f>
        <v/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 t="str">
        <f>IF(P72=0,"",IF(AV72=0,"",(AV72/P72)))</f>
        <v/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 t="str">
        <f>IF(P72=0,"",IF(BE72=0,"",(BE72/P72)))</f>
        <v/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/>
      <c r="BO72" s="120" t="str">
        <f>IF(P72=0,"",IF(BN72=0,"",(BN72/P72)))</f>
        <v/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/>
      <c r="BX72" s="127" t="str">
        <f>IF(P72=0,"",IF(BW72=0,"",(BW72/P72)))</f>
        <v/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 t="str">
        <f>IF(P72=0,"",IF(CF72=0,"",(CF72/P72)))</f>
        <v/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/>
      <c r="CP72" s="141"/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>
        <f>AB73</f>
        <v>0</v>
      </c>
      <c r="B73" s="203" t="s">
        <v>216</v>
      </c>
      <c r="C73" s="203"/>
      <c r="D73" s="203" t="s">
        <v>210</v>
      </c>
      <c r="E73" s="203" t="s">
        <v>211</v>
      </c>
      <c r="F73" s="203" t="s">
        <v>64</v>
      </c>
      <c r="G73" s="203" t="s">
        <v>212</v>
      </c>
      <c r="H73" s="90" t="s">
        <v>158</v>
      </c>
      <c r="I73" s="90" t="s">
        <v>217</v>
      </c>
      <c r="J73" s="188">
        <v>50000</v>
      </c>
      <c r="K73" s="81"/>
      <c r="L73" s="81"/>
      <c r="M73" s="81"/>
      <c r="N73" s="91"/>
      <c r="O73" s="92"/>
      <c r="P73" s="93">
        <f>N73+O73</f>
        <v>0</v>
      </c>
      <c r="Q73" s="82" t="str">
        <f>IFERROR(P73/M73,"-")</f>
        <v>-</v>
      </c>
      <c r="R73" s="81"/>
      <c r="S73" s="81"/>
      <c r="T73" s="82" t="str">
        <f>IFERROR(S73/(O73+P73),"-")</f>
        <v>-</v>
      </c>
      <c r="U73" s="182" t="str">
        <f>IFERROR(J73/SUM(P73:P74),"-")</f>
        <v>-</v>
      </c>
      <c r="V73" s="84"/>
      <c r="W73" s="82" t="str">
        <f>IF(P73=0,"-",V73/P73)</f>
        <v>-</v>
      </c>
      <c r="X73" s="186"/>
      <c r="Y73" s="187" t="str">
        <f>IFERROR(X73/P73,"-")</f>
        <v>-</v>
      </c>
      <c r="Z73" s="187" t="str">
        <f>IFERROR(X73/V73,"-")</f>
        <v>-</v>
      </c>
      <c r="AA73" s="188">
        <f>SUM(X73:X74)-SUM(J73:J74)</f>
        <v>-50000</v>
      </c>
      <c r="AB73" s="85">
        <f>SUM(X73:X74)/SUM(J73:J74)</f>
        <v>0</v>
      </c>
      <c r="AC73" s="79"/>
      <c r="AD73" s="94"/>
      <c r="AE73" s="95" t="str">
        <f>IF(P73=0,"",IF(AD73=0,"",(AD73/P73)))</f>
        <v/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 t="str">
        <f>IF(P73=0,"",IF(AM73=0,"",(AM73/P73)))</f>
        <v/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 t="str">
        <f>IF(P73=0,"",IF(AV73=0,"",(AV73/P73)))</f>
        <v/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 t="str">
        <f>IF(P73=0,"",IF(BE73=0,"",(BE73/P73)))</f>
        <v/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/>
      <c r="BO73" s="120" t="str">
        <f>IF(P73=0,"",IF(BN73=0,"",(BN73/P73)))</f>
        <v/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/>
      <c r="BX73" s="127" t="str">
        <f>IF(P73=0,"",IF(BW73=0,"",(BW73/P73)))</f>
        <v/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 t="str">
        <f>IF(P73=0,"",IF(CF73=0,"",(CF73/P73)))</f>
        <v/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/>
      <c r="CP73" s="141"/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218</v>
      </c>
      <c r="C74" s="203"/>
      <c r="D74" s="203" t="s">
        <v>210</v>
      </c>
      <c r="E74" s="203" t="s">
        <v>211</v>
      </c>
      <c r="F74" s="203" t="s">
        <v>69</v>
      </c>
      <c r="G74" s="203"/>
      <c r="H74" s="90"/>
      <c r="I74" s="90"/>
      <c r="J74" s="188"/>
      <c r="K74" s="81"/>
      <c r="L74" s="81"/>
      <c r="M74" s="81"/>
      <c r="N74" s="91"/>
      <c r="O74" s="92"/>
      <c r="P74" s="93">
        <f>N74+O74</f>
        <v>0</v>
      </c>
      <c r="Q74" s="82" t="str">
        <f>IFERROR(P74/M74,"-")</f>
        <v>-</v>
      </c>
      <c r="R74" s="81"/>
      <c r="S74" s="81"/>
      <c r="T74" s="82" t="str">
        <f>IFERROR(S74/(O74+P74),"-")</f>
        <v>-</v>
      </c>
      <c r="U74" s="182"/>
      <c r="V74" s="84"/>
      <c r="W74" s="82" t="str">
        <f>IF(P74=0,"-",V74/P74)</f>
        <v>-</v>
      </c>
      <c r="X74" s="186"/>
      <c r="Y74" s="187" t="str">
        <f>IFERROR(X74/P74,"-")</f>
        <v>-</v>
      </c>
      <c r="Z74" s="187" t="str">
        <f>IFERROR(X74/V74,"-")</f>
        <v>-</v>
      </c>
      <c r="AA74" s="188"/>
      <c r="AB74" s="85"/>
      <c r="AC74" s="79"/>
      <c r="AD74" s="94"/>
      <c r="AE74" s="95" t="str">
        <f>IF(P74=0,"",IF(AD74=0,"",(AD74/P74)))</f>
        <v/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 t="str">
        <f>IF(P74=0,"",IF(AM74=0,"",(AM74/P74)))</f>
        <v/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 t="str">
        <f>IF(P74=0,"",IF(AV74=0,"",(AV74/P74)))</f>
        <v/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 t="str">
        <f>IF(P74=0,"",IF(BE74=0,"",(BE74/P74)))</f>
        <v/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/>
      <c r="BO74" s="120" t="str">
        <f>IF(P74=0,"",IF(BN74=0,"",(BN74/P74)))</f>
        <v/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/>
      <c r="BX74" s="127" t="str">
        <f>IF(P74=0,"",IF(BW74=0,"",(BW74/P74)))</f>
        <v/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 t="str">
        <f>IF(P74=0,"",IF(CF74=0,"",(CF74/P74)))</f>
        <v/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/>
      <c r="CP74" s="141"/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>
        <f>AB75</f>
        <v>0</v>
      </c>
      <c r="B75" s="203" t="s">
        <v>219</v>
      </c>
      <c r="C75" s="203"/>
      <c r="D75" s="203" t="s">
        <v>113</v>
      </c>
      <c r="E75" s="203" t="s">
        <v>114</v>
      </c>
      <c r="F75" s="203" t="s">
        <v>64</v>
      </c>
      <c r="G75" s="203" t="s">
        <v>212</v>
      </c>
      <c r="H75" s="90" t="s">
        <v>158</v>
      </c>
      <c r="I75" s="90" t="s">
        <v>220</v>
      </c>
      <c r="J75" s="188">
        <v>50000</v>
      </c>
      <c r="K75" s="81"/>
      <c r="L75" s="81"/>
      <c r="M75" s="81"/>
      <c r="N75" s="91"/>
      <c r="O75" s="92"/>
      <c r="P75" s="93">
        <f>N75+O75</f>
        <v>0</v>
      </c>
      <c r="Q75" s="82" t="str">
        <f>IFERROR(P75/M75,"-")</f>
        <v>-</v>
      </c>
      <c r="R75" s="81"/>
      <c r="S75" s="81"/>
      <c r="T75" s="82" t="str">
        <f>IFERROR(S75/(O75+P75),"-")</f>
        <v>-</v>
      </c>
      <c r="U75" s="182" t="str">
        <f>IFERROR(J75/SUM(P75:P76),"-")</f>
        <v>-</v>
      </c>
      <c r="V75" s="84"/>
      <c r="W75" s="82" t="str">
        <f>IF(P75=0,"-",V75/P75)</f>
        <v>-</v>
      </c>
      <c r="X75" s="186"/>
      <c r="Y75" s="187" t="str">
        <f>IFERROR(X75/P75,"-")</f>
        <v>-</v>
      </c>
      <c r="Z75" s="187" t="str">
        <f>IFERROR(X75/V75,"-")</f>
        <v>-</v>
      </c>
      <c r="AA75" s="188">
        <f>SUM(X75:X76)-SUM(J75:J76)</f>
        <v>-50000</v>
      </c>
      <c r="AB75" s="85">
        <f>SUM(X75:X76)/SUM(J75:J76)</f>
        <v>0</v>
      </c>
      <c r="AC75" s="79"/>
      <c r="AD75" s="94"/>
      <c r="AE75" s="95" t="str">
        <f>IF(P75=0,"",IF(AD75=0,"",(AD75/P75)))</f>
        <v/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 t="str">
        <f>IF(P75=0,"",IF(AM75=0,"",(AM75/P75)))</f>
        <v/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 t="str">
        <f>IF(P75=0,"",IF(AV75=0,"",(AV75/P75)))</f>
        <v/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 t="str">
        <f>IF(P75=0,"",IF(BE75=0,"",(BE75/P75)))</f>
        <v/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/>
      <c r="BO75" s="120" t="str">
        <f>IF(P75=0,"",IF(BN75=0,"",(BN75/P75)))</f>
        <v/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/>
      <c r="BX75" s="127" t="str">
        <f>IF(P75=0,"",IF(BW75=0,"",(BW75/P75)))</f>
        <v/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 t="str">
        <f>IF(P75=0,"",IF(CF75=0,"",(CF75/P75)))</f>
        <v/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/>
      <c r="CP75" s="141"/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221</v>
      </c>
      <c r="C76" s="203"/>
      <c r="D76" s="203" t="s">
        <v>113</v>
      </c>
      <c r="E76" s="203" t="s">
        <v>114</v>
      </c>
      <c r="F76" s="203" t="s">
        <v>69</v>
      </c>
      <c r="G76" s="203"/>
      <c r="H76" s="90"/>
      <c r="I76" s="90"/>
      <c r="J76" s="188"/>
      <c r="K76" s="81"/>
      <c r="L76" s="81"/>
      <c r="M76" s="81"/>
      <c r="N76" s="91"/>
      <c r="O76" s="92"/>
      <c r="P76" s="93">
        <f>N76+O76</f>
        <v>0</v>
      </c>
      <c r="Q76" s="82" t="str">
        <f>IFERROR(P76/M76,"-")</f>
        <v>-</v>
      </c>
      <c r="R76" s="81"/>
      <c r="S76" s="81"/>
      <c r="T76" s="82" t="str">
        <f>IFERROR(S76/(O76+P76),"-")</f>
        <v>-</v>
      </c>
      <c r="U76" s="182"/>
      <c r="V76" s="84"/>
      <c r="W76" s="82" t="str">
        <f>IF(P76=0,"-",V76/P76)</f>
        <v>-</v>
      </c>
      <c r="X76" s="186"/>
      <c r="Y76" s="187" t="str">
        <f>IFERROR(X76/P76,"-")</f>
        <v>-</v>
      </c>
      <c r="Z76" s="187" t="str">
        <f>IFERROR(X76/V76,"-")</f>
        <v>-</v>
      </c>
      <c r="AA76" s="188"/>
      <c r="AB76" s="85"/>
      <c r="AC76" s="79"/>
      <c r="AD76" s="94"/>
      <c r="AE76" s="95" t="str">
        <f>IF(P76=0,"",IF(AD76=0,"",(AD76/P76)))</f>
        <v/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 t="str">
        <f>IF(P76=0,"",IF(AM76=0,"",(AM76/P76)))</f>
        <v/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 t="str">
        <f>IF(P76=0,"",IF(AV76=0,"",(AV76/P76)))</f>
        <v/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 t="str">
        <f>IF(P76=0,"",IF(BE76=0,"",(BE76/P76)))</f>
        <v/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/>
      <c r="BO76" s="120" t="str">
        <f>IF(P76=0,"",IF(BN76=0,"",(BN76/P76)))</f>
        <v/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/>
      <c r="BX76" s="127" t="str">
        <f>IF(P76=0,"",IF(BW76=0,"",(BW76/P76)))</f>
        <v/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 t="str">
        <f>IF(P76=0,"",IF(CF76=0,"",(CF76/P76)))</f>
        <v/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/>
      <c r="CP76" s="141"/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>
        <f>AB77</f>
        <v>0</v>
      </c>
      <c r="B77" s="203" t="s">
        <v>222</v>
      </c>
      <c r="C77" s="203"/>
      <c r="D77" s="203" t="s">
        <v>113</v>
      </c>
      <c r="E77" s="203" t="s">
        <v>114</v>
      </c>
      <c r="F77" s="203" t="s">
        <v>64</v>
      </c>
      <c r="G77" s="203" t="s">
        <v>212</v>
      </c>
      <c r="H77" s="90" t="s">
        <v>158</v>
      </c>
      <c r="I77" s="204" t="s">
        <v>223</v>
      </c>
      <c r="J77" s="188">
        <v>50000</v>
      </c>
      <c r="K77" s="81"/>
      <c r="L77" s="81"/>
      <c r="M77" s="81"/>
      <c r="N77" s="91"/>
      <c r="O77" s="92"/>
      <c r="P77" s="93">
        <f>N77+O77</f>
        <v>0</v>
      </c>
      <c r="Q77" s="82" t="str">
        <f>IFERROR(P77/M77,"-")</f>
        <v>-</v>
      </c>
      <c r="R77" s="81"/>
      <c r="S77" s="81"/>
      <c r="T77" s="82" t="str">
        <f>IFERROR(S77/(O77+P77),"-")</f>
        <v>-</v>
      </c>
      <c r="U77" s="182" t="str">
        <f>IFERROR(J77/SUM(P77:P78),"-")</f>
        <v>-</v>
      </c>
      <c r="V77" s="84"/>
      <c r="W77" s="82" t="str">
        <f>IF(P77=0,"-",V77/P77)</f>
        <v>-</v>
      </c>
      <c r="X77" s="186"/>
      <c r="Y77" s="187" t="str">
        <f>IFERROR(X77/P77,"-")</f>
        <v>-</v>
      </c>
      <c r="Z77" s="187" t="str">
        <f>IFERROR(X77/V77,"-")</f>
        <v>-</v>
      </c>
      <c r="AA77" s="188">
        <f>SUM(X77:X78)-SUM(J77:J78)</f>
        <v>-50000</v>
      </c>
      <c r="AB77" s="85">
        <f>SUM(X77:X78)/SUM(J77:J78)</f>
        <v>0</v>
      </c>
      <c r="AC77" s="79"/>
      <c r="AD77" s="94"/>
      <c r="AE77" s="95" t="str">
        <f>IF(P77=0,"",IF(AD77=0,"",(AD77/P77)))</f>
        <v/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 t="str">
        <f>IF(P77=0,"",IF(AM77=0,"",(AM77/P77)))</f>
        <v/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 t="str">
        <f>IF(P77=0,"",IF(AV77=0,"",(AV77/P77)))</f>
        <v/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 t="str">
        <f>IF(P77=0,"",IF(BE77=0,"",(BE77/P77)))</f>
        <v/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/>
      <c r="BO77" s="120" t="str">
        <f>IF(P77=0,"",IF(BN77=0,"",(BN77/P77)))</f>
        <v/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/>
      <c r="BX77" s="127" t="str">
        <f>IF(P77=0,"",IF(BW77=0,"",(BW77/P77)))</f>
        <v/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 t="str">
        <f>IF(P77=0,"",IF(CF77=0,"",(CF77/P77)))</f>
        <v/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/>
      <c r="CP77" s="141"/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224</v>
      </c>
      <c r="C78" s="203"/>
      <c r="D78" s="203" t="s">
        <v>113</v>
      </c>
      <c r="E78" s="203" t="s">
        <v>114</v>
      </c>
      <c r="F78" s="203" t="s">
        <v>69</v>
      </c>
      <c r="G78" s="203"/>
      <c r="H78" s="90"/>
      <c r="I78" s="90"/>
      <c r="J78" s="188"/>
      <c r="K78" s="81"/>
      <c r="L78" s="81"/>
      <c r="M78" s="81"/>
      <c r="N78" s="91"/>
      <c r="O78" s="92"/>
      <c r="P78" s="93">
        <f>N78+O78</f>
        <v>0</v>
      </c>
      <c r="Q78" s="82" t="str">
        <f>IFERROR(P78/M78,"-")</f>
        <v>-</v>
      </c>
      <c r="R78" s="81"/>
      <c r="S78" s="81"/>
      <c r="T78" s="82" t="str">
        <f>IFERROR(S78/(O78+P78),"-")</f>
        <v>-</v>
      </c>
      <c r="U78" s="182"/>
      <c r="V78" s="84"/>
      <c r="W78" s="82" t="str">
        <f>IF(P78=0,"-",V78/P78)</f>
        <v>-</v>
      </c>
      <c r="X78" s="186"/>
      <c r="Y78" s="187" t="str">
        <f>IFERROR(X78/P78,"-")</f>
        <v>-</v>
      </c>
      <c r="Z78" s="187" t="str">
        <f>IFERROR(X78/V78,"-")</f>
        <v>-</v>
      </c>
      <c r="AA78" s="188"/>
      <c r="AB78" s="85"/>
      <c r="AC78" s="79"/>
      <c r="AD78" s="94"/>
      <c r="AE78" s="95" t="str">
        <f>IF(P78=0,"",IF(AD78=0,"",(AD78/P78)))</f>
        <v/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 t="str">
        <f>IF(P78=0,"",IF(AM78=0,"",(AM78/P78)))</f>
        <v/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 t="str">
        <f>IF(P78=0,"",IF(AV78=0,"",(AV78/P78)))</f>
        <v/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 t="str">
        <f>IF(P78=0,"",IF(BE78=0,"",(BE78/P78)))</f>
        <v/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/>
      <c r="BO78" s="120" t="str">
        <f>IF(P78=0,"",IF(BN78=0,"",(BN78/P78)))</f>
        <v/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 t="str">
        <f>IF(P78=0,"",IF(BW78=0,"",(BW78/P78)))</f>
        <v/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 t="str">
        <f>IF(P78=0,"",IF(CF78=0,"",(CF78/P78)))</f>
        <v/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/>
      <c r="CP78" s="141"/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30"/>
      <c r="B79" s="87"/>
      <c r="C79" s="88"/>
      <c r="D79" s="88"/>
      <c r="E79" s="88"/>
      <c r="F79" s="89"/>
      <c r="G79" s="90"/>
      <c r="H79" s="90"/>
      <c r="I79" s="90"/>
      <c r="J79" s="192"/>
      <c r="K79" s="34"/>
      <c r="L79" s="34"/>
      <c r="M79" s="31"/>
      <c r="N79" s="23"/>
      <c r="O79" s="23"/>
      <c r="P79" s="23"/>
      <c r="Q79" s="33"/>
      <c r="R79" s="32"/>
      <c r="S79" s="23"/>
      <c r="T79" s="32"/>
      <c r="U79" s="183"/>
      <c r="V79" s="25"/>
      <c r="W79" s="25"/>
      <c r="X79" s="189"/>
      <c r="Y79" s="189"/>
      <c r="Z79" s="189"/>
      <c r="AA79" s="189"/>
      <c r="AB79" s="33"/>
      <c r="AC79" s="59"/>
      <c r="AD79" s="63"/>
      <c r="AE79" s="64"/>
      <c r="AF79" s="63"/>
      <c r="AG79" s="67"/>
      <c r="AH79" s="68"/>
      <c r="AI79" s="69"/>
      <c r="AJ79" s="70"/>
      <c r="AK79" s="70"/>
      <c r="AL79" s="70"/>
      <c r="AM79" s="63"/>
      <c r="AN79" s="64"/>
      <c r="AO79" s="63"/>
      <c r="AP79" s="67"/>
      <c r="AQ79" s="68"/>
      <c r="AR79" s="69"/>
      <c r="AS79" s="70"/>
      <c r="AT79" s="70"/>
      <c r="AU79" s="70"/>
      <c r="AV79" s="63"/>
      <c r="AW79" s="64"/>
      <c r="AX79" s="63"/>
      <c r="AY79" s="67"/>
      <c r="AZ79" s="68"/>
      <c r="BA79" s="69"/>
      <c r="BB79" s="70"/>
      <c r="BC79" s="70"/>
      <c r="BD79" s="70"/>
      <c r="BE79" s="63"/>
      <c r="BF79" s="64"/>
      <c r="BG79" s="63"/>
      <c r="BH79" s="67"/>
      <c r="BI79" s="68"/>
      <c r="BJ79" s="69"/>
      <c r="BK79" s="70"/>
      <c r="BL79" s="70"/>
      <c r="BM79" s="70"/>
      <c r="BN79" s="65"/>
      <c r="BO79" s="66"/>
      <c r="BP79" s="63"/>
      <c r="BQ79" s="67"/>
      <c r="BR79" s="68"/>
      <c r="BS79" s="69"/>
      <c r="BT79" s="70"/>
      <c r="BU79" s="70"/>
      <c r="BV79" s="70"/>
      <c r="BW79" s="65"/>
      <c r="BX79" s="66"/>
      <c r="BY79" s="63"/>
      <c r="BZ79" s="67"/>
      <c r="CA79" s="68"/>
      <c r="CB79" s="69"/>
      <c r="CC79" s="70"/>
      <c r="CD79" s="70"/>
      <c r="CE79" s="70"/>
      <c r="CF79" s="65"/>
      <c r="CG79" s="66"/>
      <c r="CH79" s="63"/>
      <c r="CI79" s="67"/>
      <c r="CJ79" s="68"/>
      <c r="CK79" s="69"/>
      <c r="CL79" s="70"/>
      <c r="CM79" s="70"/>
      <c r="CN79" s="70"/>
      <c r="CO79" s="71"/>
      <c r="CP79" s="68"/>
      <c r="CQ79" s="68"/>
      <c r="CR79" s="68"/>
      <c r="CS79" s="72"/>
    </row>
    <row r="80" spans="1:98">
      <c r="A80" s="30"/>
      <c r="B80" s="37"/>
      <c r="C80" s="21"/>
      <c r="D80" s="21"/>
      <c r="E80" s="21"/>
      <c r="F80" s="22"/>
      <c r="G80" s="36"/>
      <c r="H80" s="36"/>
      <c r="I80" s="75"/>
      <c r="J80" s="193"/>
      <c r="K80" s="34"/>
      <c r="L80" s="34"/>
      <c r="M80" s="31"/>
      <c r="N80" s="23"/>
      <c r="O80" s="23"/>
      <c r="P80" s="23"/>
      <c r="Q80" s="33"/>
      <c r="R80" s="32"/>
      <c r="S80" s="23"/>
      <c r="T80" s="32"/>
      <c r="U80" s="183"/>
      <c r="V80" s="25"/>
      <c r="W80" s="25"/>
      <c r="X80" s="189"/>
      <c r="Y80" s="189"/>
      <c r="Z80" s="189"/>
      <c r="AA80" s="189"/>
      <c r="AB80" s="33"/>
      <c r="AC80" s="61"/>
      <c r="AD80" s="63"/>
      <c r="AE80" s="64"/>
      <c r="AF80" s="63"/>
      <c r="AG80" s="67"/>
      <c r="AH80" s="68"/>
      <c r="AI80" s="69"/>
      <c r="AJ80" s="70"/>
      <c r="AK80" s="70"/>
      <c r="AL80" s="70"/>
      <c r="AM80" s="63"/>
      <c r="AN80" s="64"/>
      <c r="AO80" s="63"/>
      <c r="AP80" s="67"/>
      <c r="AQ80" s="68"/>
      <c r="AR80" s="69"/>
      <c r="AS80" s="70"/>
      <c r="AT80" s="70"/>
      <c r="AU80" s="70"/>
      <c r="AV80" s="63"/>
      <c r="AW80" s="64"/>
      <c r="AX80" s="63"/>
      <c r="AY80" s="67"/>
      <c r="AZ80" s="68"/>
      <c r="BA80" s="69"/>
      <c r="BB80" s="70"/>
      <c r="BC80" s="70"/>
      <c r="BD80" s="70"/>
      <c r="BE80" s="63"/>
      <c r="BF80" s="64"/>
      <c r="BG80" s="63"/>
      <c r="BH80" s="67"/>
      <c r="BI80" s="68"/>
      <c r="BJ80" s="69"/>
      <c r="BK80" s="70"/>
      <c r="BL80" s="70"/>
      <c r="BM80" s="70"/>
      <c r="BN80" s="65"/>
      <c r="BO80" s="66"/>
      <c r="BP80" s="63"/>
      <c r="BQ80" s="67"/>
      <c r="BR80" s="68"/>
      <c r="BS80" s="69"/>
      <c r="BT80" s="70"/>
      <c r="BU80" s="70"/>
      <c r="BV80" s="70"/>
      <c r="BW80" s="65"/>
      <c r="BX80" s="66"/>
      <c r="BY80" s="63"/>
      <c r="BZ80" s="67"/>
      <c r="CA80" s="68"/>
      <c r="CB80" s="69"/>
      <c r="CC80" s="70"/>
      <c r="CD80" s="70"/>
      <c r="CE80" s="70"/>
      <c r="CF80" s="65"/>
      <c r="CG80" s="66"/>
      <c r="CH80" s="63"/>
      <c r="CI80" s="67"/>
      <c r="CJ80" s="68"/>
      <c r="CK80" s="69"/>
      <c r="CL80" s="70"/>
      <c r="CM80" s="70"/>
      <c r="CN80" s="70"/>
      <c r="CO80" s="71"/>
      <c r="CP80" s="68"/>
      <c r="CQ80" s="68"/>
      <c r="CR80" s="68"/>
      <c r="CS80" s="72"/>
    </row>
    <row r="81" spans="1:98">
      <c r="A81" s="19">
        <f>AB81</f>
        <v>0</v>
      </c>
      <c r="B81" s="39"/>
      <c r="C81" s="39"/>
      <c r="D81" s="39"/>
      <c r="E81" s="39"/>
      <c r="F81" s="39"/>
      <c r="G81" s="40" t="s">
        <v>225</v>
      </c>
      <c r="H81" s="40"/>
      <c r="I81" s="40"/>
      <c r="J81" s="190">
        <f>SUM(J6:J80)</f>
        <v>2690000</v>
      </c>
      <c r="K81" s="41">
        <f>SUM(K6:K80)</f>
        <v>0</v>
      </c>
      <c r="L81" s="41">
        <f>SUM(L6:L80)</f>
        <v>0</v>
      </c>
      <c r="M81" s="41">
        <f>SUM(M6:M80)</f>
        <v>0</v>
      </c>
      <c r="N81" s="41">
        <f>SUM(N6:N80)</f>
        <v>0</v>
      </c>
      <c r="O81" s="41">
        <f>SUM(O6:O80)</f>
        <v>0</v>
      </c>
      <c r="P81" s="41">
        <f>SUM(P6:P80)</f>
        <v>0</v>
      </c>
      <c r="Q81" s="42" t="str">
        <f>IFERROR(P81/M81,"-")</f>
        <v>-</v>
      </c>
      <c r="R81" s="78">
        <f>SUM(R6:R80)</f>
        <v>0</v>
      </c>
      <c r="S81" s="78">
        <f>SUM(S6:S80)</f>
        <v>0</v>
      </c>
      <c r="T81" s="42" t="str">
        <f>IFERROR(R81/P81,"-")</f>
        <v>-</v>
      </c>
      <c r="U81" s="184" t="str">
        <f>IFERROR(J81/P81,"-")</f>
        <v>-</v>
      </c>
      <c r="V81" s="44">
        <f>SUM(V6:V80)</f>
        <v>0</v>
      </c>
      <c r="W81" s="42" t="str">
        <f>IFERROR(V81/P81,"-")</f>
        <v>-</v>
      </c>
      <c r="X81" s="190">
        <f>SUM(X6:X80)</f>
        <v>0</v>
      </c>
      <c r="Y81" s="190" t="str">
        <f>IFERROR(X81/P81,"-")</f>
        <v>-</v>
      </c>
      <c r="Z81" s="190" t="str">
        <f>IFERROR(X81/V81,"-")</f>
        <v>-</v>
      </c>
      <c r="AA81" s="190">
        <f>X81-J81</f>
        <v>-2690000</v>
      </c>
      <c r="AB81" s="47">
        <f>X81/J81</f>
        <v>0</v>
      </c>
      <c r="AC81" s="60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7"/>
    <mergeCell ref="J28:J37"/>
    <mergeCell ref="U28:U37"/>
    <mergeCell ref="AA28:AA37"/>
    <mergeCell ref="AB28:AB37"/>
    <mergeCell ref="A38:A42"/>
    <mergeCell ref="J38:J42"/>
    <mergeCell ref="U38:U42"/>
    <mergeCell ref="AA38:AA42"/>
    <mergeCell ref="AB38:AB42"/>
    <mergeCell ref="A43:A46"/>
    <mergeCell ref="J43:J46"/>
    <mergeCell ref="U43:U46"/>
    <mergeCell ref="AA43:AA46"/>
    <mergeCell ref="AB43:AB46"/>
    <mergeCell ref="A47:A60"/>
    <mergeCell ref="J47:J60"/>
    <mergeCell ref="U47:U60"/>
    <mergeCell ref="AA47:AA60"/>
    <mergeCell ref="AB47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226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227</v>
      </c>
      <c r="C6" s="203" t="s">
        <v>228</v>
      </c>
      <c r="D6" s="203"/>
      <c r="E6" s="203"/>
      <c r="F6" s="203" t="s">
        <v>64</v>
      </c>
      <c r="G6" s="203" t="s">
        <v>229</v>
      </c>
      <c r="H6" s="90" t="s">
        <v>230</v>
      </c>
      <c r="I6" s="90" t="s">
        <v>231</v>
      </c>
      <c r="J6" s="188">
        <v>140000</v>
      </c>
      <c r="K6" s="81"/>
      <c r="L6" s="81"/>
      <c r="M6" s="81"/>
      <c r="N6" s="91"/>
      <c r="O6" s="92"/>
      <c r="P6" s="93">
        <f>N6+O6</f>
        <v>0</v>
      </c>
      <c r="Q6" s="82" t="str">
        <f>IFERROR(P6/M6,"-")</f>
        <v>-</v>
      </c>
      <c r="R6" s="81"/>
      <c r="S6" s="81"/>
      <c r="T6" s="82" t="str">
        <f>IFERROR(S6/(O6+P6),"-")</f>
        <v>-</v>
      </c>
      <c r="U6" s="182" t="str">
        <f>IFERROR(J6/SUM(P6:P7),"-")</f>
        <v>-</v>
      </c>
      <c r="V6" s="84"/>
      <c r="W6" s="82" t="str">
        <f>IF(P6=0,"-",V6/P6)</f>
        <v>-</v>
      </c>
      <c r="X6" s="186"/>
      <c r="Y6" s="187" t="str">
        <f>IFERROR(X6/P6,"-")</f>
        <v>-</v>
      </c>
      <c r="Z6" s="187" t="str">
        <f>IFERROR(X6/V6,"-")</f>
        <v>-</v>
      </c>
      <c r="AA6" s="188">
        <f>SUM(X6:X7)-SUM(J6:J7)</f>
        <v>-140000</v>
      </c>
      <c r="AB6" s="85">
        <f>SUM(X6:X7)/SUM(J6:J7)</f>
        <v>0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/>
      <c r="CP6" s="141"/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232</v>
      </c>
      <c r="C7" s="203"/>
      <c r="D7" s="203"/>
      <c r="E7" s="203"/>
      <c r="F7" s="203" t="s">
        <v>69</v>
      </c>
      <c r="G7" s="203"/>
      <c r="H7" s="90"/>
      <c r="I7" s="90"/>
      <c r="J7" s="188"/>
      <c r="K7" s="81"/>
      <c r="L7" s="81"/>
      <c r="M7" s="81"/>
      <c r="N7" s="91"/>
      <c r="O7" s="92"/>
      <c r="P7" s="93">
        <f>N7+O7</f>
        <v>0</v>
      </c>
      <c r="Q7" s="82" t="str">
        <f>IFERROR(P7/M7,"-")</f>
        <v>-</v>
      </c>
      <c r="R7" s="81"/>
      <c r="S7" s="81"/>
      <c r="T7" s="82" t="str">
        <f>IFERROR(S7/(O7+P7),"-")</f>
        <v>-</v>
      </c>
      <c r="U7" s="182"/>
      <c r="V7" s="84"/>
      <c r="W7" s="82" t="str">
        <f>IF(P7=0,"-",V7/P7)</f>
        <v>-</v>
      </c>
      <c r="X7" s="186"/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/>
      <c r="CP7" s="141"/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</v>
      </c>
      <c r="B10" s="39"/>
      <c r="C10" s="39"/>
      <c r="D10" s="39"/>
      <c r="E10" s="39"/>
      <c r="F10" s="39"/>
      <c r="G10" s="40" t="s">
        <v>233</v>
      </c>
      <c r="H10" s="40"/>
      <c r="I10" s="40"/>
      <c r="J10" s="190">
        <f>SUM(J6:J9)</f>
        <v>140000</v>
      </c>
      <c r="K10" s="41">
        <f>SUM(K6:K9)</f>
        <v>0</v>
      </c>
      <c r="L10" s="41">
        <f>SUM(L6:L9)</f>
        <v>0</v>
      </c>
      <c r="M10" s="41">
        <f>SUM(M6:M9)</f>
        <v>0</v>
      </c>
      <c r="N10" s="41">
        <f>SUM(N6:N9)</f>
        <v>0</v>
      </c>
      <c r="O10" s="41">
        <f>SUM(O6:O9)</f>
        <v>0</v>
      </c>
      <c r="P10" s="41">
        <f>SUM(P6:P9)</f>
        <v>0</v>
      </c>
      <c r="Q10" s="42" t="str">
        <f>IFERROR(P10/M10,"-")</f>
        <v>-</v>
      </c>
      <c r="R10" s="78">
        <f>SUM(R6:R9)</f>
        <v>0</v>
      </c>
      <c r="S10" s="78">
        <f>SUM(S6:S9)</f>
        <v>0</v>
      </c>
      <c r="T10" s="42" t="str">
        <f>IFERROR(R10/P10,"-")</f>
        <v>-</v>
      </c>
      <c r="U10" s="184" t="str">
        <f>IFERROR(J10/P10,"-")</f>
        <v>-</v>
      </c>
      <c r="V10" s="44">
        <f>SUM(V6:V9)</f>
        <v>0</v>
      </c>
      <c r="W10" s="42" t="str">
        <f>IFERROR(V10/P10,"-")</f>
        <v>-</v>
      </c>
      <c r="X10" s="190">
        <f>SUM(X6:X9)</f>
        <v>0</v>
      </c>
      <c r="Y10" s="190" t="str">
        <f>IFERROR(X10/P10,"-")</f>
        <v>-</v>
      </c>
      <c r="Z10" s="190" t="str">
        <f>IFERROR(X10/V10,"-")</f>
        <v>-</v>
      </c>
      <c r="AA10" s="190">
        <f>X10-J10</f>
        <v>-140000</v>
      </c>
      <c r="AB10" s="47">
        <f>X10/J10</f>
        <v>0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