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90" l="1"/>
  <c r="P11" i="90"/>
  <c r="P9" i="90"/>
  <c r="P7" i="90"/>
  <c r="P29" i="91" l="1"/>
  <c r="P17" i="90"/>
  <c r="P44" i="89" l="1"/>
  <c r="O29" i="91" l="1"/>
  <c r="O17" i="90"/>
  <c r="O44" i="89" l="1"/>
</calcChain>
</file>

<file path=xl/sharedStrings.xml><?xml version="1.0" encoding="utf-8"?>
<sst xmlns="http://schemas.openxmlformats.org/spreadsheetml/2006/main" count="491" uniqueCount="195">
  <si>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</si>
  <si>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</si>
  <si>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</si>
  <si>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</si>
  <si>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</si>
  <si>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</si>
  <si>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</si>
  <si>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</si>
  <si>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</si>
  <si>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</si>
  <si>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</si>
  <si>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</si>
  <si>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</si>
  <si>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</si>
  <si>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</si>
  <si>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</si>
  <si>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</si>
  <si>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</si>
  <si>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</si>
  <si>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</si>
  <si>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</si>
  <si>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</si>
  <si>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</si>
  <si>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</si>
  <si>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</si>
  <si>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</si>
  <si>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</si>
  <si>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どきどき</t>
    <phoneticPr fontId="8"/>
  </si>
  <si>
    <t>インターカラー</t>
    <phoneticPr fontId="8"/>
  </si>
  <si>
    <t>lp02</t>
  </si>
  <si>
    <t>DVD漫画たかし</t>
  </si>
  <si>
    <t>ダイアプレス</t>
  </si>
  <si>
    <t>アドライヴ</t>
    <phoneticPr fontId="8"/>
  </si>
  <si>
    <t>1～10日</t>
    <rPh sb="4" eb="5">
      <t>ヒ</t>
    </rPh>
    <phoneticPr fontId="1"/>
  </si>
  <si>
    <t>11～20日</t>
  </si>
  <si>
    <t>21～31日</t>
  </si>
  <si>
    <t>黒：右女３</t>
  </si>
  <si>
    <t>共通</t>
    <rPh sb="0" eb="2">
      <t>キョウツウ</t>
    </rPh>
    <phoneticPr fontId="1"/>
  </si>
  <si>
    <t>4C終面雑報</t>
    <phoneticPr fontId="8"/>
  </si>
  <si>
    <t>スポーツ報知関西　1回目</t>
    <phoneticPr fontId="8"/>
  </si>
  <si>
    <t>4C終面雑報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</si>
  <si>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</si>
  <si>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</si>
  <si>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</si>
  <si>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</si>
  <si>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</si>
  <si>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</si>
  <si>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</si>
  <si>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</si>
  <si>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</si>
  <si>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</si>
  <si>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</si>
  <si>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</si>
  <si>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記事</t>
  </si>
  <si>
    <t>漫画版</t>
  </si>
  <si>
    <t>黒：熟女版</t>
  </si>
  <si>
    <t>メディアックス</t>
  </si>
  <si>
    <t>一水社</t>
  </si>
  <si>
    <t>デイリースポーツ関西</t>
    <phoneticPr fontId="8"/>
  </si>
  <si>
    <t>全5段・半5段段つかみ10段保証</t>
    <phoneticPr fontId="8"/>
  </si>
  <si>
    <t>10段保証</t>
    <phoneticPr fontId="8"/>
  </si>
  <si>
    <t>女性からナンパしてほしい</t>
  </si>
  <si>
    <t>インターカラー</t>
    <phoneticPr fontId="8"/>
  </si>
  <si>
    <t>どきどき</t>
    <phoneticPr fontId="8"/>
  </si>
  <si>
    <t>スポニチ関東</t>
    <phoneticPr fontId="8"/>
  </si>
  <si>
    <t>半2段つかみ20段保証</t>
    <phoneticPr fontId="8"/>
  </si>
  <si>
    <t>20段保証</t>
    <phoneticPr fontId="8"/>
  </si>
  <si>
    <t>インターカラー</t>
    <phoneticPr fontId="8"/>
  </si>
  <si>
    <t>ニッカン西部</t>
    <phoneticPr fontId="8"/>
  </si>
  <si>
    <t>学生いません！ギャルもいません！熟女！熟女！熟女！熟女！</t>
  </si>
  <si>
    <t>91「謎が全て解けた！恋人がいなかったのは〇〇に登録してなかったからだ！」</t>
  </si>
  <si>
    <t>92「俺は今、猛烈に出会っている」</t>
  </si>
  <si>
    <t>93「インターネットが苦手な中年男性に優しい」</t>
  </si>
  <si>
    <t>94「秋だね・・・しよ？」</t>
  </si>
  <si>
    <t>★求人風</t>
  </si>
  <si>
    <t>雑誌版</t>
  </si>
  <si>
    <t>アウトドアよりも家でビール。1人よりも2人でラブラブ。</t>
  </si>
  <si>
    <t>求む！50歳以上の女性と</t>
  </si>
  <si>
    <t>黒：C版</t>
  </si>
  <si>
    <t>男女の交流戦開幕！</t>
  </si>
  <si>
    <t>sd1176</t>
  </si>
  <si>
    <t>sd1177</t>
  </si>
  <si>
    <t>sd1178</t>
  </si>
  <si>
    <t>sd1179</t>
  </si>
  <si>
    <t>sd1180</t>
  </si>
  <si>
    <t>sd1181</t>
  </si>
  <si>
    <t>sd1182</t>
  </si>
  <si>
    <t>sd1183</t>
  </si>
  <si>
    <t>sd1184</t>
  </si>
  <si>
    <t>sd1185</t>
  </si>
  <si>
    <t>sd1186</t>
  </si>
  <si>
    <t>sd1187</t>
  </si>
  <si>
    <t>sd1188</t>
  </si>
  <si>
    <t>sd1189</t>
  </si>
  <si>
    <t>sd1190</t>
  </si>
  <si>
    <t>sd1191</t>
  </si>
  <si>
    <t>sd1192</t>
  </si>
  <si>
    <t>sd1193</t>
  </si>
  <si>
    <t>sd1194</t>
  </si>
  <si>
    <t>sd1195</t>
  </si>
  <si>
    <t>sd1196</t>
  </si>
  <si>
    <t>sd1197</t>
  </si>
  <si>
    <t>sd1198</t>
  </si>
  <si>
    <t>sd1199</t>
  </si>
  <si>
    <t>sd1200</t>
  </si>
  <si>
    <t>sd1201</t>
  </si>
  <si>
    <t>sd1202</t>
  </si>
  <si>
    <t>sd1203</t>
  </si>
  <si>
    <t>sd1204</t>
  </si>
  <si>
    <t>sd1205</t>
  </si>
  <si>
    <t>sd1206</t>
  </si>
  <si>
    <t>sd1207</t>
  </si>
  <si>
    <t>sd1208</t>
  </si>
  <si>
    <t>sd1209</t>
  </si>
  <si>
    <t>sd1210</t>
  </si>
  <si>
    <t>(空電共通)</t>
    <phoneticPr fontId="8"/>
  </si>
  <si>
    <t>1604FLASHリサイズ</t>
    <phoneticPr fontId="8"/>
  </si>
  <si>
    <t>1604FLASHリサイズ</t>
    <phoneticPr fontId="8"/>
  </si>
  <si>
    <t>★求人風</t>
    <phoneticPr fontId="8"/>
  </si>
  <si>
    <t>★求人風</t>
    <phoneticPr fontId="8"/>
  </si>
  <si>
    <t>雑誌版</t>
    <phoneticPr fontId="8"/>
  </si>
  <si>
    <t>雑誌版</t>
    <phoneticPr fontId="8"/>
  </si>
  <si>
    <t>こんなところで…出さないで!!挿れないで!!抜かないで!!</t>
  </si>
  <si>
    <t>プレミア熟女</t>
  </si>
  <si>
    <t>インフォメディア</t>
  </si>
  <si>
    <t>pk235</t>
  </si>
  <si>
    <t>pk236</t>
  </si>
  <si>
    <t>pk239</t>
  </si>
  <si>
    <t>pk240</t>
  </si>
  <si>
    <t>pk237</t>
  </si>
  <si>
    <t>pk238</t>
  </si>
  <si>
    <t>pk241</t>
  </si>
  <si>
    <t>pk242</t>
  </si>
  <si>
    <t>DVD袋裏1C+コンテンツ枠</t>
    <phoneticPr fontId="8"/>
  </si>
  <si>
    <t>しろうと美人妻中出し地下DVD18時間　愛汁があふれ過ぎて</t>
    <phoneticPr fontId="8"/>
  </si>
  <si>
    <t>DVD貼付け面4C1/2P</t>
    <phoneticPr fontId="8"/>
  </si>
  <si>
    <t>しろうと美人妻中出し地下DVD36時間　大量愛汁潮吹きと過激中出し</t>
    <phoneticPr fontId="8"/>
  </si>
  <si>
    <t>B5、書店売、1250円、2万部</t>
  </si>
  <si>
    <t>A4、書店売、2000円</t>
  </si>
  <si>
    <t>A4、書店売</t>
  </si>
  <si>
    <t>A4、書店売、2945円</t>
  </si>
  <si>
    <t>コアマガジン</t>
  </si>
  <si>
    <t>大洋図書</t>
  </si>
  <si>
    <t>インテルフィン</t>
  </si>
  <si>
    <t>光文社</t>
  </si>
  <si>
    <t>交通 タイムス社</t>
  </si>
  <si>
    <t>日本ジャーナル出版</t>
  </si>
  <si>
    <t>新50代</t>
  </si>
  <si>
    <t>1P記事(辻本りょうさん）</t>
  </si>
  <si>
    <t>2Pスポーツ新聞_v01_どきどき(辻本さん)</t>
  </si>
  <si>
    <t>ak110</t>
  </si>
  <si>
    <t>ak111</t>
  </si>
  <si>
    <t>ak112</t>
  </si>
  <si>
    <t>ak113</t>
  </si>
  <si>
    <t>ak114</t>
  </si>
  <si>
    <t>ak115</t>
  </si>
  <si>
    <t>ak116</t>
  </si>
  <si>
    <t>ak117</t>
  </si>
  <si>
    <t>ak118</t>
  </si>
  <si>
    <t>ak119</t>
  </si>
  <si>
    <t>ak120</t>
  </si>
  <si>
    <t>ak121</t>
  </si>
  <si>
    <t>ak122</t>
  </si>
  <si>
    <t>ak123</t>
  </si>
  <si>
    <t>dz075</t>
  </si>
  <si>
    <t>dz076</t>
  </si>
  <si>
    <t>dz077</t>
  </si>
  <si>
    <t>dz078</t>
  </si>
  <si>
    <t>dz079</t>
  </si>
  <si>
    <t>dz080</t>
  </si>
  <si>
    <t>FLASHダイアモンド</t>
    <phoneticPr fontId="8"/>
  </si>
  <si>
    <t>表3</t>
    <phoneticPr fontId="8"/>
  </si>
  <si>
    <t>1C2P</t>
    <phoneticPr fontId="8"/>
  </si>
  <si>
    <t>週刊実話</t>
    <phoneticPr fontId="8"/>
  </si>
  <si>
    <t>4C1P</t>
    <phoneticPr fontId="8"/>
  </si>
  <si>
    <t>実話BUNKA超タブー</t>
    <phoneticPr fontId="8"/>
  </si>
  <si>
    <t>表4　4C1P</t>
    <phoneticPr fontId="8"/>
  </si>
  <si>
    <t>昭和の謎99</t>
    <phoneticPr fontId="8"/>
  </si>
  <si>
    <t>実話ナックルズ ウルトラ</t>
    <phoneticPr fontId="8"/>
  </si>
  <si>
    <t>実話BUNKAタブー</t>
    <phoneticPr fontId="8"/>
  </si>
  <si>
    <t>4C2P</t>
    <phoneticPr fontId="8"/>
  </si>
  <si>
    <t>EXよるピカ</t>
    <phoneticPr fontId="8"/>
  </si>
  <si>
    <t>特ダネTABOO!</t>
    <phoneticPr fontId="8"/>
  </si>
  <si>
    <t>封印発禁TV SP</t>
    <phoneticPr fontId="8"/>
  </si>
  <si>
    <t>(空電共通)</t>
  </si>
  <si>
    <t>50代〜70代男性限定！熟女好きな男性募集中！</t>
  </si>
  <si>
    <t>女性からご飯に誘われる。男性はyesかnoか返事するだけ</t>
  </si>
  <si>
    <t>ニッカン関西</t>
    <phoneticPr fontId="8"/>
  </si>
  <si>
    <t>4C全面</t>
    <phoneticPr fontId="8"/>
  </si>
  <si>
    <t>中京スポーツ</t>
    <phoneticPr fontId="8"/>
  </si>
  <si>
    <t>4C終面全5段</t>
    <phoneticPr fontId="8"/>
  </si>
  <si>
    <t>全5段</t>
    <phoneticPr fontId="8"/>
  </si>
  <si>
    <t>トラック魂</t>
    <phoneticPr fontId="8"/>
  </si>
  <si>
    <t>4C1P</t>
    <phoneticPr fontId="8"/>
  </si>
  <si>
    <t>学生いません！ギャルもいません！熟女！熟女！熟女！熟女！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</si>
</sst>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178" fontId="2" fillId="0" borderId="5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43739</v>
      </c>
      <c r="B2" s="16" t="s">
        <v>26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1"/>
      <c r="B7" s="37" t="s">
        <v>80</v>
      </c>
      <c r="C7" s="37" t="s">
        <v>28</v>
      </c>
      <c r="D7" s="38" t="s">
        <v>26</v>
      </c>
      <c r="E7" s="38">
        <v>201910</v>
      </c>
      <c r="F7" s="38">
        <v>1</v>
      </c>
      <c r="G7" s="38">
        <v>1</v>
      </c>
      <c r="H7" s="39"/>
      <c r="I7" s="39" t="s">
        <v>116</v>
      </c>
      <c r="J7" s="43" t="s">
        <v>69</v>
      </c>
      <c r="K7" s="40" t="s">
        <v>29</v>
      </c>
      <c r="L7" s="73" t="s">
        <v>187</v>
      </c>
      <c r="M7" s="73" t="s">
        <v>188</v>
      </c>
      <c r="N7" s="76">
        <v>43749</v>
      </c>
      <c r="O7" s="67">
        <v>320000</v>
      </c>
      <c r="P7" s="67">
        <v>384000</v>
      </c>
    </row>
    <row r="8" spans="1:16" x14ac:dyDescent="0.15">
      <c r="A8" s="63"/>
      <c r="B8" s="37" t="s">
        <v>81</v>
      </c>
      <c r="C8" s="37" t="s">
        <v>28</v>
      </c>
      <c r="D8" s="38" t="s">
        <v>26</v>
      </c>
      <c r="E8" s="38">
        <v>201910</v>
      </c>
      <c r="F8" s="38">
        <v>1</v>
      </c>
      <c r="G8" s="38">
        <v>2</v>
      </c>
      <c r="H8" s="42"/>
      <c r="I8" s="42" t="s">
        <v>117</v>
      </c>
      <c r="J8" s="42" t="s">
        <v>69</v>
      </c>
      <c r="K8" s="44" t="s">
        <v>7</v>
      </c>
      <c r="L8" s="74"/>
      <c r="M8" s="75"/>
      <c r="N8" s="77"/>
      <c r="O8" s="69"/>
      <c r="P8" s="69"/>
    </row>
    <row r="9" spans="1:16" x14ac:dyDescent="0.15">
      <c r="A9" s="61"/>
      <c r="B9" s="37" t="s">
        <v>82</v>
      </c>
      <c r="C9" s="37" t="s">
        <v>28</v>
      </c>
      <c r="D9" s="38" t="s">
        <v>27</v>
      </c>
      <c r="E9" s="38">
        <v>201910</v>
      </c>
      <c r="F9" s="38">
        <v>2</v>
      </c>
      <c r="G9" s="38">
        <v>1</v>
      </c>
      <c r="H9" s="39"/>
      <c r="I9" s="39" t="s">
        <v>53</v>
      </c>
      <c r="J9" s="43" t="s">
        <v>70</v>
      </c>
      <c r="K9" s="40" t="s">
        <v>29</v>
      </c>
      <c r="L9" s="49" t="s">
        <v>39</v>
      </c>
      <c r="M9" s="49" t="s">
        <v>40</v>
      </c>
      <c r="N9" s="48"/>
      <c r="O9" s="67">
        <v>300000</v>
      </c>
      <c r="P9" s="67">
        <v>360000</v>
      </c>
    </row>
    <row r="10" spans="1:16" x14ac:dyDescent="0.15">
      <c r="A10" s="62"/>
      <c r="B10" s="37" t="s">
        <v>83</v>
      </c>
      <c r="C10" s="37" t="s">
        <v>28</v>
      </c>
      <c r="D10" s="38" t="s">
        <v>27</v>
      </c>
      <c r="E10" s="38">
        <v>201910</v>
      </c>
      <c r="F10" s="38">
        <v>2</v>
      </c>
      <c r="G10" s="38">
        <v>2</v>
      </c>
      <c r="H10" s="41"/>
      <c r="I10" s="41" t="s">
        <v>53</v>
      </c>
      <c r="J10" s="43" t="s">
        <v>71</v>
      </c>
      <c r="K10" s="40" t="s">
        <v>29</v>
      </c>
      <c r="L10" s="50" t="s">
        <v>41</v>
      </c>
      <c r="M10" s="50" t="s">
        <v>38</v>
      </c>
      <c r="N10" s="52"/>
      <c r="O10" s="68"/>
      <c r="P10" s="68"/>
    </row>
    <row r="11" spans="1:16" x14ac:dyDescent="0.15">
      <c r="A11" s="62"/>
      <c r="B11" s="37" t="s">
        <v>84</v>
      </c>
      <c r="C11" s="37" t="s">
        <v>28</v>
      </c>
      <c r="D11" s="38" t="s">
        <v>27</v>
      </c>
      <c r="E11" s="38">
        <v>201910</v>
      </c>
      <c r="F11" s="38">
        <v>2</v>
      </c>
      <c r="G11" s="38">
        <v>3</v>
      </c>
      <c r="H11" s="41"/>
      <c r="I11" s="41" t="s">
        <v>53</v>
      </c>
      <c r="J11" s="43" t="s">
        <v>72</v>
      </c>
      <c r="K11" s="40" t="s">
        <v>29</v>
      </c>
      <c r="L11" s="50" t="s">
        <v>42</v>
      </c>
      <c r="M11" s="50" t="s">
        <v>38</v>
      </c>
      <c r="N11" s="52"/>
      <c r="O11" s="68"/>
      <c r="P11" s="68"/>
    </row>
    <row r="12" spans="1:16" x14ac:dyDescent="0.15">
      <c r="A12" s="62"/>
      <c r="B12" s="37" t="s">
        <v>85</v>
      </c>
      <c r="C12" s="37" t="s">
        <v>28</v>
      </c>
      <c r="D12" s="38" t="s">
        <v>27</v>
      </c>
      <c r="E12" s="38">
        <v>201910</v>
      </c>
      <c r="F12" s="38">
        <v>2</v>
      </c>
      <c r="G12" s="38">
        <v>4</v>
      </c>
      <c r="H12" s="41"/>
      <c r="I12" s="41" t="s">
        <v>53</v>
      </c>
      <c r="J12" s="43" t="s">
        <v>73</v>
      </c>
      <c r="K12" s="40" t="s">
        <v>29</v>
      </c>
      <c r="L12" s="50" t="s">
        <v>43</v>
      </c>
      <c r="M12" s="50" t="s">
        <v>38</v>
      </c>
      <c r="N12" s="52"/>
      <c r="O12" s="68"/>
      <c r="P12" s="68"/>
    </row>
    <row r="13" spans="1:16" x14ac:dyDescent="0.15">
      <c r="A13" s="62"/>
      <c r="B13" s="37" t="s">
        <v>86</v>
      </c>
      <c r="C13" s="37" t="s">
        <v>28</v>
      </c>
      <c r="D13" s="38" t="s">
        <v>27</v>
      </c>
      <c r="E13" s="38">
        <v>201910</v>
      </c>
      <c r="F13" s="38">
        <v>2</v>
      </c>
      <c r="G13" s="38">
        <v>5</v>
      </c>
      <c r="H13" s="41"/>
      <c r="I13" s="41" t="s">
        <v>53</v>
      </c>
      <c r="J13" s="43" t="s">
        <v>70</v>
      </c>
      <c r="K13" s="40" t="s">
        <v>29</v>
      </c>
      <c r="L13" s="50" t="s">
        <v>44</v>
      </c>
      <c r="M13" s="50" t="s">
        <v>38</v>
      </c>
      <c r="N13" s="52"/>
      <c r="O13" s="68"/>
      <c r="P13" s="68"/>
    </row>
    <row r="14" spans="1:16" x14ac:dyDescent="0.15">
      <c r="A14" s="62"/>
      <c r="B14" s="37" t="s">
        <v>87</v>
      </c>
      <c r="C14" s="37" t="s">
        <v>28</v>
      </c>
      <c r="D14" s="38" t="s">
        <v>27</v>
      </c>
      <c r="E14" s="38">
        <v>201910</v>
      </c>
      <c r="F14" s="38">
        <v>2</v>
      </c>
      <c r="G14" s="38">
        <v>6</v>
      </c>
      <c r="H14" s="41"/>
      <c r="I14" s="41" t="s">
        <v>53</v>
      </c>
      <c r="J14" s="43" t="s">
        <v>71</v>
      </c>
      <c r="K14" s="40" t="s">
        <v>29</v>
      </c>
      <c r="L14" s="50" t="s">
        <v>45</v>
      </c>
      <c r="M14" s="50" t="s">
        <v>38</v>
      </c>
      <c r="N14" s="52"/>
      <c r="O14" s="68"/>
      <c r="P14" s="68"/>
    </row>
    <row r="15" spans="1:16" x14ac:dyDescent="0.15">
      <c r="A15" s="62"/>
      <c r="B15" s="37" t="s">
        <v>88</v>
      </c>
      <c r="C15" s="37" t="s">
        <v>28</v>
      </c>
      <c r="D15" s="38" t="s">
        <v>27</v>
      </c>
      <c r="E15" s="38">
        <v>201910</v>
      </c>
      <c r="F15" s="38">
        <v>2</v>
      </c>
      <c r="G15" s="38">
        <v>7</v>
      </c>
      <c r="H15" s="41"/>
      <c r="I15" s="41" t="s">
        <v>53</v>
      </c>
      <c r="J15" s="43" t="s">
        <v>72</v>
      </c>
      <c r="K15" s="40" t="s">
        <v>29</v>
      </c>
      <c r="L15" s="50" t="s">
        <v>46</v>
      </c>
      <c r="M15" s="50" t="s">
        <v>38</v>
      </c>
      <c r="N15" s="52"/>
      <c r="O15" s="68"/>
      <c r="P15" s="68"/>
    </row>
    <row r="16" spans="1:16" x14ac:dyDescent="0.15">
      <c r="A16" s="62"/>
      <c r="B16" s="37" t="s">
        <v>89</v>
      </c>
      <c r="C16" s="37" t="s">
        <v>28</v>
      </c>
      <c r="D16" s="38" t="s">
        <v>27</v>
      </c>
      <c r="E16" s="38">
        <v>201910</v>
      </c>
      <c r="F16" s="38">
        <v>2</v>
      </c>
      <c r="G16" s="38">
        <v>8</v>
      </c>
      <c r="H16" s="41"/>
      <c r="I16" s="41" t="s">
        <v>53</v>
      </c>
      <c r="J16" s="43" t="s">
        <v>73</v>
      </c>
      <c r="K16" s="40" t="s">
        <v>29</v>
      </c>
      <c r="L16" s="50" t="s">
        <v>47</v>
      </c>
      <c r="M16" s="50" t="s">
        <v>38</v>
      </c>
      <c r="N16" s="52"/>
      <c r="O16" s="68"/>
      <c r="P16" s="68"/>
    </row>
    <row r="17" spans="1:16" x14ac:dyDescent="0.15">
      <c r="A17" s="62"/>
      <c r="B17" s="37" t="s">
        <v>90</v>
      </c>
      <c r="C17" s="37" t="s">
        <v>28</v>
      </c>
      <c r="D17" s="38" t="s">
        <v>27</v>
      </c>
      <c r="E17" s="38">
        <v>201910</v>
      </c>
      <c r="F17" s="38">
        <v>2</v>
      </c>
      <c r="G17" s="38">
        <v>9</v>
      </c>
      <c r="H17" s="41"/>
      <c r="I17" s="41" t="s">
        <v>53</v>
      </c>
      <c r="J17" s="43" t="s">
        <v>70</v>
      </c>
      <c r="K17" s="40" t="s">
        <v>29</v>
      </c>
      <c r="L17" s="50" t="s">
        <v>48</v>
      </c>
      <c r="M17" s="50" t="s">
        <v>38</v>
      </c>
      <c r="N17" s="52"/>
      <c r="O17" s="68"/>
      <c r="P17" s="68"/>
    </row>
    <row r="18" spans="1:16" x14ac:dyDescent="0.15">
      <c r="A18" s="62"/>
      <c r="B18" s="37" t="s">
        <v>91</v>
      </c>
      <c r="C18" s="37" t="s">
        <v>28</v>
      </c>
      <c r="D18" s="38" t="s">
        <v>27</v>
      </c>
      <c r="E18" s="38">
        <v>201910</v>
      </c>
      <c r="F18" s="38">
        <v>2</v>
      </c>
      <c r="G18" s="38">
        <v>10</v>
      </c>
      <c r="H18" s="41"/>
      <c r="I18" s="41" t="s">
        <v>53</v>
      </c>
      <c r="J18" s="43" t="s">
        <v>71</v>
      </c>
      <c r="K18" s="40" t="s">
        <v>29</v>
      </c>
      <c r="L18" s="50" t="s">
        <v>49</v>
      </c>
      <c r="M18" s="50" t="s">
        <v>38</v>
      </c>
      <c r="N18" s="52"/>
      <c r="O18" s="68"/>
      <c r="P18" s="68"/>
    </row>
    <row r="19" spans="1:16" x14ac:dyDescent="0.15">
      <c r="A19" s="62"/>
      <c r="B19" s="37" t="s">
        <v>92</v>
      </c>
      <c r="C19" s="37" t="s">
        <v>28</v>
      </c>
      <c r="D19" s="38" t="s">
        <v>27</v>
      </c>
      <c r="E19" s="38">
        <v>201910</v>
      </c>
      <c r="F19" s="38">
        <v>2</v>
      </c>
      <c r="G19" s="38">
        <v>11</v>
      </c>
      <c r="H19" s="41"/>
      <c r="I19" s="41" t="s">
        <v>53</v>
      </c>
      <c r="J19" s="43" t="s">
        <v>72</v>
      </c>
      <c r="K19" s="40" t="s">
        <v>29</v>
      </c>
      <c r="L19" s="50" t="s">
        <v>50</v>
      </c>
      <c r="M19" s="50" t="s">
        <v>38</v>
      </c>
      <c r="N19" s="52"/>
      <c r="O19" s="68"/>
      <c r="P19" s="68"/>
    </row>
    <row r="20" spans="1:16" x14ac:dyDescent="0.15">
      <c r="A20" s="62"/>
      <c r="B20" s="37" t="s">
        <v>93</v>
      </c>
      <c r="C20" s="37" t="s">
        <v>28</v>
      </c>
      <c r="D20" s="38" t="s">
        <v>27</v>
      </c>
      <c r="E20" s="38">
        <v>201910</v>
      </c>
      <c r="F20" s="38">
        <v>2</v>
      </c>
      <c r="G20" s="38">
        <v>12</v>
      </c>
      <c r="H20" s="41"/>
      <c r="I20" s="41" t="s">
        <v>53</v>
      </c>
      <c r="J20" s="43" t="s">
        <v>73</v>
      </c>
      <c r="K20" s="40" t="s">
        <v>29</v>
      </c>
      <c r="L20" s="50" t="s">
        <v>51</v>
      </c>
      <c r="M20" s="50" t="s">
        <v>38</v>
      </c>
      <c r="N20" s="52"/>
      <c r="O20" s="68"/>
      <c r="P20" s="68"/>
    </row>
    <row r="21" spans="1:16" x14ac:dyDescent="0.15">
      <c r="A21" s="62"/>
      <c r="B21" s="37" t="s">
        <v>94</v>
      </c>
      <c r="C21" s="37" t="s">
        <v>28</v>
      </c>
      <c r="D21" s="38" t="s">
        <v>27</v>
      </c>
      <c r="E21" s="38">
        <v>201910</v>
      </c>
      <c r="F21" s="38">
        <v>2</v>
      </c>
      <c r="G21" s="38">
        <v>13</v>
      </c>
      <c r="H21" s="41"/>
      <c r="I21" s="41" t="s">
        <v>53</v>
      </c>
      <c r="J21" s="43" t="s">
        <v>70</v>
      </c>
      <c r="K21" s="40" t="s">
        <v>29</v>
      </c>
      <c r="L21" s="50" t="s">
        <v>52</v>
      </c>
      <c r="M21" s="50" t="s">
        <v>38</v>
      </c>
      <c r="N21" s="52"/>
      <c r="O21" s="68"/>
      <c r="P21" s="68"/>
    </row>
    <row r="22" spans="1:16" x14ac:dyDescent="0.15">
      <c r="A22" s="63"/>
      <c r="B22" s="37" t="s">
        <v>95</v>
      </c>
      <c r="C22" s="37" t="s">
        <v>28</v>
      </c>
      <c r="D22" s="38" t="s">
        <v>27</v>
      </c>
      <c r="E22" s="38">
        <v>201910</v>
      </c>
      <c r="F22" s="38">
        <v>2</v>
      </c>
      <c r="G22" s="38">
        <v>14</v>
      </c>
      <c r="H22" s="42"/>
      <c r="I22" s="42" t="s">
        <v>115</v>
      </c>
      <c r="J22" s="42" t="s">
        <v>184</v>
      </c>
      <c r="K22" s="44" t="s">
        <v>7</v>
      </c>
      <c r="L22" s="51" t="s">
        <v>37</v>
      </c>
      <c r="M22" s="51"/>
      <c r="N22" s="53"/>
      <c r="O22" s="69"/>
      <c r="P22" s="69"/>
    </row>
    <row r="23" spans="1:16" x14ac:dyDescent="0.15">
      <c r="A23" s="61"/>
      <c r="B23" s="37" t="s">
        <v>96</v>
      </c>
      <c r="C23" s="37" t="s">
        <v>28</v>
      </c>
      <c r="D23" s="38" t="s">
        <v>26</v>
      </c>
      <c r="E23" s="38">
        <v>201910</v>
      </c>
      <c r="F23" s="38">
        <v>3</v>
      </c>
      <c r="G23" s="38">
        <v>1</v>
      </c>
      <c r="H23" s="39"/>
      <c r="I23" s="39" t="s">
        <v>74</v>
      </c>
      <c r="J23" s="43" t="s">
        <v>185</v>
      </c>
      <c r="K23" s="40" t="s">
        <v>29</v>
      </c>
      <c r="L23" s="64" t="s">
        <v>58</v>
      </c>
      <c r="M23" s="55" t="s">
        <v>59</v>
      </c>
      <c r="N23" s="70" t="s">
        <v>60</v>
      </c>
      <c r="O23" s="67">
        <v>200000</v>
      </c>
      <c r="P23" s="67">
        <v>240000</v>
      </c>
    </row>
    <row r="24" spans="1:16" x14ac:dyDescent="0.15">
      <c r="A24" s="62"/>
      <c r="B24" s="37" t="s">
        <v>97</v>
      </c>
      <c r="C24" s="37" t="s">
        <v>28</v>
      </c>
      <c r="D24" s="38" t="s">
        <v>26</v>
      </c>
      <c r="E24" s="38">
        <v>201910</v>
      </c>
      <c r="F24" s="38">
        <v>3</v>
      </c>
      <c r="G24" s="38">
        <v>2</v>
      </c>
      <c r="H24" s="41"/>
      <c r="I24" s="41" t="s">
        <v>75</v>
      </c>
      <c r="J24" s="43" t="s">
        <v>69</v>
      </c>
      <c r="K24" s="40" t="s">
        <v>29</v>
      </c>
      <c r="L24" s="65"/>
      <c r="M24" s="56" t="s">
        <v>59</v>
      </c>
      <c r="N24" s="71"/>
      <c r="O24" s="68"/>
      <c r="P24" s="68"/>
    </row>
    <row r="25" spans="1:16" x14ac:dyDescent="0.15">
      <c r="A25" s="62"/>
      <c r="B25" s="37" t="s">
        <v>98</v>
      </c>
      <c r="C25" s="37" t="s">
        <v>28</v>
      </c>
      <c r="D25" s="38" t="s">
        <v>26</v>
      </c>
      <c r="E25" s="38">
        <v>201910</v>
      </c>
      <c r="F25" s="38">
        <v>3</v>
      </c>
      <c r="G25" s="38">
        <v>3</v>
      </c>
      <c r="H25" s="41"/>
      <c r="I25" s="41" t="s">
        <v>55</v>
      </c>
      <c r="J25" s="43" t="s">
        <v>76</v>
      </c>
      <c r="K25" s="40" t="s">
        <v>29</v>
      </c>
      <c r="L25" s="65"/>
      <c r="M25" s="56" t="s">
        <v>59</v>
      </c>
      <c r="N25" s="71"/>
      <c r="O25" s="68"/>
      <c r="P25" s="68"/>
    </row>
    <row r="26" spans="1:16" x14ac:dyDescent="0.15">
      <c r="A26" s="62"/>
      <c r="B26" s="37" t="s">
        <v>99</v>
      </c>
      <c r="C26" s="37" t="s">
        <v>28</v>
      </c>
      <c r="D26" s="38" t="s">
        <v>26</v>
      </c>
      <c r="E26" s="38">
        <v>201910</v>
      </c>
      <c r="F26" s="38">
        <v>3</v>
      </c>
      <c r="G26" s="38">
        <v>4</v>
      </c>
      <c r="H26" s="41"/>
      <c r="I26" s="41" t="s">
        <v>54</v>
      </c>
      <c r="J26" s="43" t="s">
        <v>77</v>
      </c>
      <c r="K26" s="40" t="s">
        <v>29</v>
      </c>
      <c r="L26" s="65"/>
      <c r="M26" s="56" t="s">
        <v>59</v>
      </c>
      <c r="N26" s="71"/>
      <c r="O26" s="68"/>
      <c r="P26" s="68"/>
    </row>
    <row r="27" spans="1:16" x14ac:dyDescent="0.15">
      <c r="A27" s="62"/>
      <c r="B27" s="37" t="s">
        <v>100</v>
      </c>
      <c r="C27" s="37" t="s">
        <v>28</v>
      </c>
      <c r="D27" s="38" t="s">
        <v>26</v>
      </c>
      <c r="E27" s="38">
        <v>201910</v>
      </c>
      <c r="F27" s="38">
        <v>3</v>
      </c>
      <c r="G27" s="38">
        <v>5</v>
      </c>
      <c r="H27" s="41"/>
      <c r="I27" s="41" t="s">
        <v>78</v>
      </c>
      <c r="J27" s="43" t="s">
        <v>79</v>
      </c>
      <c r="K27" s="40" t="s">
        <v>29</v>
      </c>
      <c r="L27" s="65"/>
      <c r="M27" s="56" t="s">
        <v>59</v>
      </c>
      <c r="N27" s="71"/>
      <c r="O27" s="68"/>
      <c r="P27" s="68"/>
    </row>
    <row r="28" spans="1:16" x14ac:dyDescent="0.15">
      <c r="A28" s="63"/>
      <c r="B28" s="37" t="s">
        <v>101</v>
      </c>
      <c r="C28" s="37" t="s">
        <v>28</v>
      </c>
      <c r="D28" s="38" t="s">
        <v>26</v>
      </c>
      <c r="E28" s="38">
        <v>201910</v>
      </c>
      <c r="F28" s="38">
        <v>3</v>
      </c>
      <c r="G28" s="38">
        <v>6</v>
      </c>
      <c r="H28" s="42"/>
      <c r="I28" s="42" t="s">
        <v>115</v>
      </c>
      <c r="J28" s="42" t="s">
        <v>184</v>
      </c>
      <c r="K28" s="44" t="s">
        <v>7</v>
      </c>
      <c r="L28" s="66"/>
      <c r="M28" s="57"/>
      <c r="N28" s="72"/>
      <c r="O28" s="69"/>
      <c r="P28" s="69"/>
    </row>
    <row r="29" spans="1:16" x14ac:dyDescent="0.15">
      <c r="A29" s="61"/>
      <c r="B29" s="37" t="s">
        <v>102</v>
      </c>
      <c r="C29" s="37" t="s">
        <v>28</v>
      </c>
      <c r="D29" s="38" t="s">
        <v>26</v>
      </c>
      <c r="E29" s="38">
        <v>201910</v>
      </c>
      <c r="F29" s="38">
        <v>4</v>
      </c>
      <c r="G29" s="38">
        <v>1</v>
      </c>
      <c r="H29" s="39"/>
      <c r="I29" s="39" t="s">
        <v>118</v>
      </c>
      <c r="J29" s="43" t="s">
        <v>185</v>
      </c>
      <c r="K29" s="40" t="s">
        <v>29</v>
      </c>
      <c r="L29" s="73" t="s">
        <v>189</v>
      </c>
      <c r="M29" s="73" t="s">
        <v>190</v>
      </c>
      <c r="N29" s="76">
        <v>43749</v>
      </c>
      <c r="O29" s="67">
        <v>150000</v>
      </c>
      <c r="P29" s="67">
        <v>180000</v>
      </c>
    </row>
    <row r="30" spans="1:16" x14ac:dyDescent="0.15">
      <c r="A30" s="63"/>
      <c r="B30" s="37" t="s">
        <v>103</v>
      </c>
      <c r="C30" s="37" t="s">
        <v>28</v>
      </c>
      <c r="D30" s="38" t="s">
        <v>26</v>
      </c>
      <c r="E30" s="38">
        <v>201910</v>
      </c>
      <c r="F30" s="38">
        <v>4</v>
      </c>
      <c r="G30" s="38">
        <v>2</v>
      </c>
      <c r="H30" s="42"/>
      <c r="I30" s="42" t="s">
        <v>119</v>
      </c>
      <c r="J30" s="42" t="s">
        <v>185</v>
      </c>
      <c r="K30" s="44" t="s">
        <v>7</v>
      </c>
      <c r="L30" s="74"/>
      <c r="M30" s="75"/>
      <c r="N30" s="77"/>
      <c r="O30" s="69"/>
      <c r="P30" s="69"/>
    </row>
    <row r="31" spans="1:16" x14ac:dyDescent="0.15">
      <c r="A31" s="61"/>
      <c r="B31" s="37" t="s">
        <v>104</v>
      </c>
      <c r="C31" s="37" t="s">
        <v>28</v>
      </c>
      <c r="D31" s="38" t="s">
        <v>26</v>
      </c>
      <c r="E31" s="38">
        <v>201910</v>
      </c>
      <c r="F31" s="38">
        <v>5</v>
      </c>
      <c r="G31" s="38">
        <v>1</v>
      </c>
      <c r="H31" s="39"/>
      <c r="I31" s="39" t="s">
        <v>120</v>
      </c>
      <c r="J31" s="43" t="s">
        <v>69</v>
      </c>
      <c r="K31" s="40" t="s">
        <v>29</v>
      </c>
      <c r="L31" s="73" t="s">
        <v>189</v>
      </c>
      <c r="M31" s="73" t="s">
        <v>191</v>
      </c>
      <c r="N31" s="76">
        <v>43763</v>
      </c>
      <c r="O31" s="67">
        <v>90000</v>
      </c>
      <c r="P31" s="67">
        <v>108000</v>
      </c>
    </row>
    <row r="32" spans="1:16" x14ac:dyDescent="0.15">
      <c r="A32" s="63"/>
      <c r="B32" s="37" t="s">
        <v>105</v>
      </c>
      <c r="C32" s="37" t="s">
        <v>28</v>
      </c>
      <c r="D32" s="38" t="s">
        <v>26</v>
      </c>
      <c r="E32" s="38">
        <v>201910</v>
      </c>
      <c r="F32" s="38">
        <v>5</v>
      </c>
      <c r="G32" s="38">
        <v>2</v>
      </c>
      <c r="H32" s="42"/>
      <c r="I32" s="42" t="s">
        <v>121</v>
      </c>
      <c r="J32" s="42" t="s">
        <v>194</v>
      </c>
      <c r="K32" s="44" t="s">
        <v>7</v>
      </c>
      <c r="L32" s="74"/>
      <c r="M32" s="75"/>
      <c r="N32" s="77"/>
      <c r="O32" s="69"/>
      <c r="P32" s="69"/>
    </row>
    <row r="33" spans="1:16" x14ac:dyDescent="0.15">
      <c r="A33" s="61"/>
      <c r="B33" s="37" t="s">
        <v>106</v>
      </c>
      <c r="C33" s="37" t="s">
        <v>62</v>
      </c>
      <c r="D33" s="38" t="s">
        <v>63</v>
      </c>
      <c r="E33" s="38">
        <v>201910</v>
      </c>
      <c r="F33" s="38">
        <v>6</v>
      </c>
      <c r="G33" s="38">
        <v>1</v>
      </c>
      <c r="H33" s="39"/>
      <c r="I33" s="39" t="s">
        <v>36</v>
      </c>
      <c r="J33" s="43" t="s">
        <v>70</v>
      </c>
      <c r="K33" s="40" t="s">
        <v>29</v>
      </c>
      <c r="L33" s="64" t="s">
        <v>64</v>
      </c>
      <c r="M33" s="55" t="s">
        <v>65</v>
      </c>
      <c r="N33" s="70" t="s">
        <v>66</v>
      </c>
      <c r="O33" s="67">
        <v>400000</v>
      </c>
      <c r="P33" s="67">
        <v>480000</v>
      </c>
    </row>
    <row r="34" spans="1:16" x14ac:dyDescent="0.15">
      <c r="A34" s="62"/>
      <c r="B34" s="37" t="s">
        <v>107</v>
      </c>
      <c r="C34" s="37" t="s">
        <v>67</v>
      </c>
      <c r="D34" s="38" t="s">
        <v>63</v>
      </c>
      <c r="E34" s="38">
        <v>201910</v>
      </c>
      <c r="F34" s="38">
        <v>6</v>
      </c>
      <c r="G34" s="38">
        <v>2</v>
      </c>
      <c r="H34" s="41"/>
      <c r="I34" s="41" t="s">
        <v>36</v>
      </c>
      <c r="J34" s="43" t="s">
        <v>71</v>
      </c>
      <c r="K34" s="40" t="s">
        <v>29</v>
      </c>
      <c r="L34" s="65"/>
      <c r="M34" s="56" t="s">
        <v>65</v>
      </c>
      <c r="N34" s="71"/>
      <c r="O34" s="68"/>
      <c r="P34" s="68"/>
    </row>
    <row r="35" spans="1:16" x14ac:dyDescent="0.15">
      <c r="A35" s="62"/>
      <c r="B35" s="37" t="s">
        <v>108</v>
      </c>
      <c r="C35" s="37" t="s">
        <v>67</v>
      </c>
      <c r="D35" s="38" t="s">
        <v>63</v>
      </c>
      <c r="E35" s="38">
        <v>201910</v>
      </c>
      <c r="F35" s="38">
        <v>6</v>
      </c>
      <c r="G35" s="38">
        <v>3</v>
      </c>
      <c r="H35" s="41"/>
      <c r="I35" s="41" t="s">
        <v>36</v>
      </c>
      <c r="J35" s="43" t="s">
        <v>72</v>
      </c>
      <c r="K35" s="40" t="s">
        <v>29</v>
      </c>
      <c r="L35" s="65"/>
      <c r="M35" s="56" t="s">
        <v>65</v>
      </c>
      <c r="N35" s="71"/>
      <c r="O35" s="68"/>
      <c r="P35" s="68"/>
    </row>
    <row r="36" spans="1:16" x14ac:dyDescent="0.15">
      <c r="A36" s="62"/>
      <c r="B36" s="37" t="s">
        <v>109</v>
      </c>
      <c r="C36" s="37" t="s">
        <v>67</v>
      </c>
      <c r="D36" s="38" t="s">
        <v>63</v>
      </c>
      <c r="E36" s="38">
        <v>201910</v>
      </c>
      <c r="F36" s="38">
        <v>6</v>
      </c>
      <c r="G36" s="38">
        <v>4</v>
      </c>
      <c r="H36" s="41"/>
      <c r="I36" s="41" t="s">
        <v>36</v>
      </c>
      <c r="J36" s="43" t="s">
        <v>186</v>
      </c>
      <c r="K36" s="40" t="s">
        <v>29</v>
      </c>
      <c r="L36" s="65"/>
      <c r="M36" s="56" t="s">
        <v>65</v>
      </c>
      <c r="N36" s="71"/>
      <c r="O36" s="68"/>
      <c r="P36" s="68"/>
    </row>
    <row r="37" spans="1:16" x14ac:dyDescent="0.15">
      <c r="A37" s="63"/>
      <c r="B37" s="37" t="s">
        <v>110</v>
      </c>
      <c r="C37" s="37" t="s">
        <v>67</v>
      </c>
      <c r="D37" s="38" t="s">
        <v>63</v>
      </c>
      <c r="E37" s="38">
        <v>201910</v>
      </c>
      <c r="F37" s="38">
        <v>6</v>
      </c>
      <c r="G37" s="38">
        <v>5</v>
      </c>
      <c r="H37" s="42"/>
      <c r="I37" s="42" t="s">
        <v>115</v>
      </c>
      <c r="J37" s="42" t="s">
        <v>184</v>
      </c>
      <c r="K37" s="44" t="s">
        <v>7</v>
      </c>
      <c r="L37" s="66"/>
      <c r="M37" s="57"/>
      <c r="N37" s="72"/>
      <c r="O37" s="69"/>
      <c r="P37" s="69"/>
    </row>
    <row r="38" spans="1:16" x14ac:dyDescent="0.15">
      <c r="A38" s="61"/>
      <c r="B38" s="37" t="s">
        <v>111</v>
      </c>
      <c r="C38" s="37" t="s">
        <v>67</v>
      </c>
      <c r="D38" s="38" t="s">
        <v>63</v>
      </c>
      <c r="E38" s="38">
        <v>201910</v>
      </c>
      <c r="F38" s="38">
        <v>7</v>
      </c>
      <c r="G38" s="38">
        <v>1</v>
      </c>
      <c r="H38" s="39"/>
      <c r="I38" s="39" t="s">
        <v>74</v>
      </c>
      <c r="J38" s="43" t="s">
        <v>185</v>
      </c>
      <c r="K38" s="40" t="s">
        <v>29</v>
      </c>
      <c r="L38" s="64" t="s">
        <v>68</v>
      </c>
      <c r="M38" s="55" t="s">
        <v>65</v>
      </c>
      <c r="N38" s="58" t="s">
        <v>33</v>
      </c>
      <c r="O38" s="67">
        <v>200000</v>
      </c>
      <c r="P38" s="67">
        <v>240000</v>
      </c>
    </row>
    <row r="39" spans="1:16" x14ac:dyDescent="0.15">
      <c r="A39" s="62"/>
      <c r="B39" s="37" t="s">
        <v>112</v>
      </c>
      <c r="C39" s="37" t="s">
        <v>67</v>
      </c>
      <c r="D39" s="38" t="s">
        <v>63</v>
      </c>
      <c r="E39" s="38">
        <v>201910</v>
      </c>
      <c r="F39" s="38">
        <v>7</v>
      </c>
      <c r="G39" s="38">
        <v>2</v>
      </c>
      <c r="H39" s="41"/>
      <c r="I39" s="41" t="s">
        <v>36</v>
      </c>
      <c r="J39" s="43" t="s">
        <v>72</v>
      </c>
      <c r="K39" s="40" t="s">
        <v>29</v>
      </c>
      <c r="L39" s="65"/>
      <c r="M39" s="56" t="s">
        <v>65</v>
      </c>
      <c r="N39" s="59" t="s">
        <v>34</v>
      </c>
      <c r="O39" s="68"/>
      <c r="P39" s="68"/>
    </row>
    <row r="40" spans="1:16" x14ac:dyDescent="0.15">
      <c r="A40" s="62"/>
      <c r="B40" s="37" t="s">
        <v>113</v>
      </c>
      <c r="C40" s="37" t="s">
        <v>67</v>
      </c>
      <c r="D40" s="38" t="s">
        <v>63</v>
      </c>
      <c r="E40" s="38">
        <v>201910</v>
      </c>
      <c r="F40" s="38">
        <v>7</v>
      </c>
      <c r="G40" s="38">
        <v>3</v>
      </c>
      <c r="H40" s="41"/>
      <c r="I40" s="41" t="s">
        <v>36</v>
      </c>
      <c r="J40" s="43" t="s">
        <v>73</v>
      </c>
      <c r="K40" s="40" t="s">
        <v>29</v>
      </c>
      <c r="L40" s="65"/>
      <c r="M40" s="56" t="s">
        <v>65</v>
      </c>
      <c r="N40" s="59" t="s">
        <v>35</v>
      </c>
      <c r="O40" s="68"/>
      <c r="P40" s="68"/>
    </row>
    <row r="41" spans="1:16" x14ac:dyDescent="0.15">
      <c r="A41" s="63"/>
      <c r="B41" s="37" t="s">
        <v>114</v>
      </c>
      <c r="C41" s="37" t="s">
        <v>67</v>
      </c>
      <c r="D41" s="38" t="s">
        <v>63</v>
      </c>
      <c r="E41" s="38">
        <v>201910</v>
      </c>
      <c r="F41" s="38">
        <v>7</v>
      </c>
      <c r="G41" s="38">
        <v>4</v>
      </c>
      <c r="H41" s="42"/>
      <c r="I41" s="42" t="s">
        <v>115</v>
      </c>
      <c r="J41" s="42" t="s">
        <v>184</v>
      </c>
      <c r="K41" s="44" t="s">
        <v>7</v>
      </c>
      <c r="L41" s="66"/>
      <c r="M41" s="57"/>
      <c r="N41" s="60"/>
      <c r="O41" s="69"/>
      <c r="P41" s="69"/>
    </row>
    <row r="42" spans="1:16" x14ac:dyDescent="0.15">
      <c r="A42" s="19"/>
      <c r="B42" s="23"/>
      <c r="C42" s="23"/>
      <c r="D42" s="11"/>
      <c r="E42" s="11"/>
      <c r="F42" s="11"/>
      <c r="G42" s="11"/>
      <c r="H42" s="11"/>
      <c r="I42" s="11"/>
      <c r="J42" s="11"/>
      <c r="K42" s="12"/>
      <c r="L42" s="22"/>
      <c r="M42" s="22"/>
      <c r="N42" s="31"/>
      <c r="O42" s="20"/>
      <c r="P42" s="20"/>
    </row>
    <row r="43" spans="1:16" x14ac:dyDescent="0.15">
      <c r="A43" s="19"/>
      <c r="B43" s="23"/>
      <c r="C43" s="23"/>
      <c r="D43" s="11"/>
      <c r="E43" s="11"/>
      <c r="F43" s="11"/>
      <c r="G43" s="11"/>
      <c r="H43" s="11"/>
      <c r="I43" s="11"/>
      <c r="J43" s="11"/>
      <c r="K43" s="12"/>
      <c r="L43" s="22"/>
      <c r="M43" s="22"/>
      <c r="N43" s="31"/>
      <c r="O43" s="20"/>
      <c r="P43" s="20"/>
    </row>
    <row r="44" spans="1:16" x14ac:dyDescent="0.15">
      <c r="A44" s="8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6" t="s">
        <v>6</v>
      </c>
      <c r="M44" s="26"/>
      <c r="N44" s="26"/>
      <c r="O44" s="27">
        <f>SUM(O5:O43)</f>
        <v>1660000</v>
      </c>
      <c r="P44" s="27">
        <f>SUM(P5:P43)</f>
        <v>1992000</v>
      </c>
    </row>
  </sheetData>
  <mergeCells count="35">
    <mergeCell ref="P7:P8"/>
    <mergeCell ref="A9:A22"/>
    <mergeCell ref="O9:O22"/>
    <mergeCell ref="P9:P22"/>
    <mergeCell ref="A7:A8"/>
    <mergeCell ref="L7:L8"/>
    <mergeCell ref="M7:M8"/>
    <mergeCell ref="N7:N8"/>
    <mergeCell ref="O7:O8"/>
    <mergeCell ref="L23:L28"/>
    <mergeCell ref="N23:N28"/>
    <mergeCell ref="O23:O28"/>
    <mergeCell ref="P23:P28"/>
    <mergeCell ref="A29:A30"/>
    <mergeCell ref="L29:L30"/>
    <mergeCell ref="M29:M30"/>
    <mergeCell ref="N29:N30"/>
    <mergeCell ref="O29:O30"/>
    <mergeCell ref="P29:P30"/>
    <mergeCell ref="A23:A28"/>
    <mergeCell ref="A38:A41"/>
    <mergeCell ref="L38:L41"/>
    <mergeCell ref="O38:O41"/>
    <mergeCell ref="P38:P41"/>
    <mergeCell ref="P31:P32"/>
    <mergeCell ref="A33:A37"/>
    <mergeCell ref="L33:L37"/>
    <mergeCell ref="N33:N37"/>
    <mergeCell ref="O33:O37"/>
    <mergeCell ref="P33:P37"/>
    <mergeCell ref="A31:A32"/>
    <mergeCell ref="L31:L32"/>
    <mergeCell ref="M31:M32"/>
    <mergeCell ref="N31:N32"/>
    <mergeCell ref="O31:O32"/>
  </mergeCells>
  <phoneticPr fontId="8"/>
  <conditionalFormatting sqref="N1 N45:N1048576 N3:N6 N42:N43">
    <cfRule type="expression" dxfId="43" priority="99">
      <formula>WEEKDAY(N1)=1</formula>
    </cfRule>
    <cfRule type="expression" dxfId="42" priority="100">
      <formula>WEEKDAY(N1)=7</formula>
    </cfRule>
  </conditionalFormatting>
  <conditionalFormatting sqref="O2:P2">
    <cfRule type="expression" dxfId="41" priority="71">
      <formula>WEEKDAY(O2)=1</formula>
    </cfRule>
    <cfRule type="expression" dxfId="40" priority="72">
      <formula>WEEKDAY(O2)=7</formula>
    </cfRule>
  </conditionalFormatting>
  <conditionalFormatting sqref="N9">
    <cfRule type="expression" dxfId="39" priority="37">
      <formula>WEEKDAY(N9)=1</formula>
    </cfRule>
    <cfRule type="expression" dxfId="38" priority="38">
      <formula>WEEKDAY(N9)=7</formula>
    </cfRule>
  </conditionalFormatting>
  <conditionalFormatting sqref="N7:N8">
    <cfRule type="expression" dxfId="37" priority="17">
      <formula>WEEKDAY(N7)=1</formula>
    </cfRule>
    <cfRule type="expression" dxfId="36" priority="18">
      <formula>WEEKDAY(N7)=7</formula>
    </cfRule>
  </conditionalFormatting>
  <conditionalFormatting sqref="N23">
    <cfRule type="expression" dxfId="35" priority="9">
      <formula>WEEKDAY(N23)=1</formula>
    </cfRule>
    <cfRule type="expression" dxfId="34" priority="10">
      <formula>WEEKDAY(N23)=7</formula>
    </cfRule>
  </conditionalFormatting>
  <conditionalFormatting sqref="N29:N30">
    <cfRule type="expression" dxfId="33" priority="7">
      <formula>WEEKDAY(N29)=1</formula>
    </cfRule>
    <cfRule type="expression" dxfId="32" priority="8">
      <formula>WEEKDAY(N29)=7</formula>
    </cfRule>
  </conditionalFormatting>
  <conditionalFormatting sqref="N31:N32">
    <cfRule type="expression" dxfId="31" priority="5">
      <formula>WEEKDAY(N31)=1</formula>
    </cfRule>
    <cfRule type="expression" dxfId="30" priority="6">
      <formula>WEEKDAY(N31)=7</formula>
    </cfRule>
  </conditionalFormatting>
  <conditionalFormatting sqref="N33">
    <cfRule type="expression" dxfId="29" priority="3">
      <formula>WEEKDAY(N33)=1</formula>
    </cfRule>
    <cfRule type="expression" dxfId="28" priority="4">
      <formula>WEEKDAY(N33)=7</formula>
    </cfRule>
  </conditionalFormatting>
  <conditionalFormatting sqref="N38">
    <cfRule type="expression" dxfId="27" priority="1">
      <formula>WEEKDAY(N38)=1</formula>
    </cfRule>
    <cfRule type="expression" dxfId="26" priority="2">
      <formula>WEEKDAY(N38)=7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43739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1"/>
      <c r="B7" s="37" t="s">
        <v>125</v>
      </c>
      <c r="C7" s="37" t="s">
        <v>32</v>
      </c>
      <c r="D7" s="38" t="s">
        <v>26</v>
      </c>
      <c r="E7" s="46">
        <v>201910</v>
      </c>
      <c r="F7" s="46">
        <v>1</v>
      </c>
      <c r="G7" s="46">
        <v>1</v>
      </c>
      <c r="H7" s="39" t="s">
        <v>124</v>
      </c>
      <c r="I7" s="39" t="s">
        <v>30</v>
      </c>
      <c r="J7" s="39" t="s">
        <v>137</v>
      </c>
      <c r="K7" s="39" t="s">
        <v>29</v>
      </c>
      <c r="L7" s="78" t="s">
        <v>122</v>
      </c>
      <c r="M7" s="78" t="s">
        <v>133</v>
      </c>
      <c r="N7" s="80">
        <v>43748</v>
      </c>
      <c r="O7" s="67">
        <v>65000</v>
      </c>
      <c r="P7" s="67">
        <f>O7*1.2</f>
        <v>78000</v>
      </c>
    </row>
    <row r="8" spans="1:16" x14ac:dyDescent="0.15">
      <c r="A8" s="63"/>
      <c r="B8" s="37" t="s">
        <v>126</v>
      </c>
      <c r="C8" s="37" t="s">
        <v>32</v>
      </c>
      <c r="D8" s="38" t="s">
        <v>27</v>
      </c>
      <c r="E8" s="47">
        <v>201910</v>
      </c>
      <c r="F8" s="47">
        <v>1</v>
      </c>
      <c r="G8" s="47">
        <v>2</v>
      </c>
      <c r="H8" s="42"/>
      <c r="I8" s="42"/>
      <c r="J8" s="42"/>
      <c r="K8" s="44" t="s">
        <v>12</v>
      </c>
      <c r="L8" s="79"/>
      <c r="M8" s="75"/>
      <c r="N8" s="81"/>
      <c r="O8" s="69"/>
      <c r="P8" s="69"/>
    </row>
    <row r="9" spans="1:16" x14ac:dyDescent="0.15">
      <c r="A9" s="61"/>
      <c r="B9" s="37" t="s">
        <v>127</v>
      </c>
      <c r="C9" s="37" t="s">
        <v>32</v>
      </c>
      <c r="D9" s="38" t="s">
        <v>27</v>
      </c>
      <c r="E9" s="46">
        <v>201910</v>
      </c>
      <c r="F9" s="46">
        <v>2</v>
      </c>
      <c r="G9" s="46">
        <v>1</v>
      </c>
      <c r="H9" s="39" t="s">
        <v>56</v>
      </c>
      <c r="I9" s="39" t="s">
        <v>30</v>
      </c>
      <c r="J9" s="39" t="s">
        <v>138</v>
      </c>
      <c r="K9" s="39" t="s">
        <v>29</v>
      </c>
      <c r="L9" s="78" t="s">
        <v>134</v>
      </c>
      <c r="M9" s="78" t="s">
        <v>135</v>
      </c>
      <c r="N9" s="80">
        <v>43762</v>
      </c>
      <c r="O9" s="67">
        <v>65000</v>
      </c>
      <c r="P9" s="67">
        <f t="shared" ref="P9" si="0">O9*1.2</f>
        <v>78000</v>
      </c>
    </row>
    <row r="10" spans="1:16" x14ac:dyDescent="0.15">
      <c r="A10" s="63"/>
      <c r="B10" s="37" t="s">
        <v>128</v>
      </c>
      <c r="C10" s="37" t="s">
        <v>32</v>
      </c>
      <c r="D10" s="38" t="s">
        <v>27</v>
      </c>
      <c r="E10" s="47">
        <v>201910</v>
      </c>
      <c r="F10" s="47">
        <v>2</v>
      </c>
      <c r="G10" s="47">
        <v>2</v>
      </c>
      <c r="H10" s="42"/>
      <c r="I10" s="42"/>
      <c r="J10" s="42"/>
      <c r="K10" s="44" t="s">
        <v>12</v>
      </c>
      <c r="L10" s="79"/>
      <c r="M10" s="75"/>
      <c r="N10" s="81"/>
      <c r="O10" s="69"/>
      <c r="P10" s="69"/>
    </row>
    <row r="11" spans="1:16" x14ac:dyDescent="0.15">
      <c r="A11" s="61"/>
      <c r="B11" s="37" t="s">
        <v>129</v>
      </c>
      <c r="C11" s="37" t="s">
        <v>32</v>
      </c>
      <c r="D11" s="38" t="s">
        <v>26</v>
      </c>
      <c r="E11" s="46">
        <v>201910</v>
      </c>
      <c r="F11" s="46">
        <v>3</v>
      </c>
      <c r="G11" s="46">
        <v>1</v>
      </c>
      <c r="H11" s="39" t="s">
        <v>124</v>
      </c>
      <c r="I11" s="39" t="s">
        <v>30</v>
      </c>
      <c r="J11" s="39" t="s">
        <v>139</v>
      </c>
      <c r="K11" s="39" t="s">
        <v>29</v>
      </c>
      <c r="L11" s="78" t="s">
        <v>123</v>
      </c>
      <c r="M11" s="78" t="s">
        <v>133</v>
      </c>
      <c r="N11" s="80">
        <v>43764</v>
      </c>
      <c r="O11" s="67">
        <v>65000</v>
      </c>
      <c r="P11" s="67">
        <f t="shared" ref="P11" si="1">O11*1.2</f>
        <v>78000</v>
      </c>
    </row>
    <row r="12" spans="1:16" x14ac:dyDescent="0.15">
      <c r="A12" s="63"/>
      <c r="B12" s="37" t="s">
        <v>130</v>
      </c>
      <c r="C12" s="37" t="s">
        <v>32</v>
      </c>
      <c r="D12" s="38" t="s">
        <v>27</v>
      </c>
      <c r="E12" s="47">
        <v>201910</v>
      </c>
      <c r="F12" s="47">
        <v>3</v>
      </c>
      <c r="G12" s="47">
        <v>2</v>
      </c>
      <c r="H12" s="42"/>
      <c r="I12" s="42"/>
      <c r="J12" s="42"/>
      <c r="K12" s="44" t="s">
        <v>12</v>
      </c>
      <c r="L12" s="79"/>
      <c r="M12" s="75"/>
      <c r="N12" s="81"/>
      <c r="O12" s="69"/>
      <c r="P12" s="69"/>
    </row>
    <row r="13" spans="1:16" x14ac:dyDescent="0.15">
      <c r="A13" s="61"/>
      <c r="B13" s="37" t="s">
        <v>131</v>
      </c>
      <c r="C13" s="37" t="s">
        <v>32</v>
      </c>
      <c r="D13" s="38" t="s">
        <v>27</v>
      </c>
      <c r="E13" s="46">
        <v>201910</v>
      </c>
      <c r="F13" s="46">
        <v>4</v>
      </c>
      <c r="G13" s="46">
        <v>1</v>
      </c>
      <c r="H13" s="39" t="s">
        <v>57</v>
      </c>
      <c r="I13" s="39" t="s">
        <v>30</v>
      </c>
      <c r="J13" s="39" t="s">
        <v>140</v>
      </c>
      <c r="K13" s="39" t="s">
        <v>29</v>
      </c>
      <c r="L13" s="78" t="s">
        <v>136</v>
      </c>
      <c r="M13" s="78" t="s">
        <v>135</v>
      </c>
      <c r="N13" s="80">
        <v>43767</v>
      </c>
      <c r="O13" s="67">
        <v>65000</v>
      </c>
      <c r="P13" s="67">
        <f t="shared" ref="P13" si="2">O13*1.2</f>
        <v>78000</v>
      </c>
    </row>
    <row r="14" spans="1:16" x14ac:dyDescent="0.15">
      <c r="A14" s="63"/>
      <c r="B14" s="37" t="s">
        <v>132</v>
      </c>
      <c r="C14" s="37" t="s">
        <v>32</v>
      </c>
      <c r="D14" s="38" t="s">
        <v>27</v>
      </c>
      <c r="E14" s="47">
        <v>201910</v>
      </c>
      <c r="F14" s="47">
        <v>4</v>
      </c>
      <c r="G14" s="47">
        <v>2</v>
      </c>
      <c r="H14" s="42"/>
      <c r="I14" s="42"/>
      <c r="J14" s="42"/>
      <c r="K14" s="44" t="s">
        <v>12</v>
      </c>
      <c r="L14" s="79"/>
      <c r="M14" s="75"/>
      <c r="N14" s="81"/>
      <c r="O14" s="69"/>
      <c r="P14" s="69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13</v>
      </c>
      <c r="M17" s="26"/>
      <c r="N17" s="26"/>
      <c r="O17" s="27">
        <f>SUM(O5:O16)</f>
        <v>260000</v>
      </c>
      <c r="P17" s="27">
        <f>SUM(P5:P16)</f>
        <v>312000</v>
      </c>
    </row>
  </sheetData>
  <mergeCells count="24"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O11:O12"/>
    <mergeCell ref="P13:P14"/>
    <mergeCell ref="A13:A14"/>
    <mergeCell ref="L13:L14"/>
    <mergeCell ref="M13:M14"/>
    <mergeCell ref="N13:N14"/>
    <mergeCell ref="O13:O14"/>
    <mergeCell ref="P11:P12"/>
  </mergeCells>
  <phoneticPr fontId="8"/>
  <conditionalFormatting sqref="N3:N10 N15:N16">
    <cfRule type="expression" dxfId="25" priority="7">
      <formula>WEEKDAY(N3)=1</formula>
    </cfRule>
    <cfRule type="expression" dxfId="24" priority="8">
      <formula>WEEKDAY(N3)=7</formula>
    </cfRule>
  </conditionalFormatting>
  <conditionalFormatting sqref="N11:N14">
    <cfRule type="expression" dxfId="23" priority="3">
      <formula>WEEKDAY(N11)=1</formula>
    </cfRule>
    <cfRule type="expression" dxfId="22" priority="4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zoomScale="85" zoomScaleNormal="85" workbookViewId="0">
      <pane xSplit="2" topLeftCell="C1" activePane="topRight" state="frozen"/>
      <selection pane="topRight" activeCell="I12" sqref="I12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43739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1"/>
      <c r="B7" s="37" t="s">
        <v>164</v>
      </c>
      <c r="C7" s="45" t="s">
        <v>67</v>
      </c>
      <c r="D7" s="38" t="s">
        <v>26</v>
      </c>
      <c r="E7" s="46">
        <v>201910</v>
      </c>
      <c r="F7" s="46">
        <v>1</v>
      </c>
      <c r="G7" s="46">
        <v>1</v>
      </c>
      <c r="H7" s="39" t="s">
        <v>144</v>
      </c>
      <c r="I7" s="39" t="s">
        <v>147</v>
      </c>
      <c r="J7" s="39" t="s">
        <v>61</v>
      </c>
      <c r="K7" s="39" t="s">
        <v>29</v>
      </c>
      <c r="L7" s="78" t="s">
        <v>170</v>
      </c>
      <c r="M7" s="78" t="s">
        <v>171</v>
      </c>
      <c r="N7" s="80">
        <v>43753</v>
      </c>
      <c r="O7" s="67">
        <v>250000</v>
      </c>
      <c r="P7" s="67">
        <v>300000</v>
      </c>
    </row>
    <row r="8" spans="1:16" x14ac:dyDescent="0.15">
      <c r="A8" s="63"/>
      <c r="B8" s="37" t="s">
        <v>165</v>
      </c>
      <c r="C8" s="45" t="s">
        <v>67</v>
      </c>
      <c r="D8" s="38" t="s">
        <v>26</v>
      </c>
      <c r="E8" s="46">
        <v>201910</v>
      </c>
      <c r="F8" s="47">
        <v>1</v>
      </c>
      <c r="G8" s="47">
        <v>2</v>
      </c>
      <c r="H8" s="42"/>
      <c r="I8" s="42"/>
      <c r="J8" s="42"/>
      <c r="K8" s="37" t="s">
        <v>12</v>
      </c>
      <c r="L8" s="79"/>
      <c r="M8" s="79"/>
      <c r="N8" s="81"/>
      <c r="O8" s="69"/>
      <c r="P8" s="69"/>
    </row>
    <row r="9" spans="1:16" x14ac:dyDescent="0.15">
      <c r="A9" s="61"/>
      <c r="B9" s="37" t="s">
        <v>166</v>
      </c>
      <c r="C9" s="45" t="s">
        <v>67</v>
      </c>
      <c r="D9" s="38" t="s">
        <v>26</v>
      </c>
      <c r="E9" s="46">
        <v>201910</v>
      </c>
      <c r="F9" s="46">
        <v>2</v>
      </c>
      <c r="G9" s="46">
        <v>1</v>
      </c>
      <c r="H9" s="39" t="s">
        <v>145</v>
      </c>
      <c r="I9" s="39" t="s">
        <v>147</v>
      </c>
      <c r="J9" s="39" t="s">
        <v>69</v>
      </c>
      <c r="K9" s="39" t="s">
        <v>29</v>
      </c>
      <c r="L9" s="78" t="s">
        <v>192</v>
      </c>
      <c r="M9" s="78" t="s">
        <v>193</v>
      </c>
      <c r="N9" s="80">
        <v>43756</v>
      </c>
      <c r="O9" s="67">
        <v>120000</v>
      </c>
      <c r="P9" s="67">
        <v>144000</v>
      </c>
    </row>
    <row r="10" spans="1:16" x14ac:dyDescent="0.15">
      <c r="A10" s="63"/>
      <c r="B10" s="37" t="s">
        <v>167</v>
      </c>
      <c r="C10" s="45" t="s">
        <v>67</v>
      </c>
      <c r="D10" s="38" t="s">
        <v>26</v>
      </c>
      <c r="E10" s="46">
        <v>201910</v>
      </c>
      <c r="F10" s="47">
        <v>2</v>
      </c>
      <c r="G10" s="47">
        <v>2</v>
      </c>
      <c r="H10" s="42"/>
      <c r="I10" s="42"/>
      <c r="J10" s="42"/>
      <c r="K10" s="37" t="s">
        <v>12</v>
      </c>
      <c r="L10" s="79"/>
      <c r="M10" s="79"/>
      <c r="N10" s="81"/>
      <c r="O10" s="69"/>
      <c r="P10" s="69"/>
    </row>
    <row r="11" spans="1:16" x14ac:dyDescent="0.15">
      <c r="A11" s="61"/>
      <c r="B11" s="37" t="s">
        <v>168</v>
      </c>
      <c r="C11" s="45" t="s">
        <v>67</v>
      </c>
      <c r="D11" s="38" t="s">
        <v>26</v>
      </c>
      <c r="E11" s="46">
        <v>201910</v>
      </c>
      <c r="F11" s="46">
        <v>3</v>
      </c>
      <c r="G11" s="46">
        <v>1</v>
      </c>
      <c r="H11" s="39" t="s">
        <v>146</v>
      </c>
      <c r="I11" s="39" t="s">
        <v>147</v>
      </c>
      <c r="J11" s="39" t="s">
        <v>69</v>
      </c>
      <c r="K11" s="39" t="s">
        <v>29</v>
      </c>
      <c r="L11" s="78" t="s">
        <v>173</v>
      </c>
      <c r="M11" s="78" t="s">
        <v>174</v>
      </c>
      <c r="N11" s="80">
        <v>43762</v>
      </c>
      <c r="O11" s="67">
        <v>200000</v>
      </c>
      <c r="P11" s="67">
        <v>240000</v>
      </c>
    </row>
    <row r="12" spans="1:16" x14ac:dyDescent="0.15">
      <c r="A12" s="63"/>
      <c r="B12" s="37" t="s">
        <v>169</v>
      </c>
      <c r="C12" s="45" t="s">
        <v>67</v>
      </c>
      <c r="D12" s="38" t="s">
        <v>26</v>
      </c>
      <c r="E12" s="46">
        <v>201910</v>
      </c>
      <c r="F12" s="47">
        <v>3</v>
      </c>
      <c r="G12" s="47">
        <v>2</v>
      </c>
      <c r="H12" s="42"/>
      <c r="I12" s="42"/>
      <c r="J12" s="42"/>
      <c r="K12" s="37" t="s">
        <v>12</v>
      </c>
      <c r="L12" s="79"/>
      <c r="M12" s="79"/>
      <c r="N12" s="81"/>
      <c r="O12" s="69"/>
      <c r="P12" s="69"/>
    </row>
    <row r="13" spans="1:16" x14ac:dyDescent="0.15">
      <c r="A13" s="61"/>
      <c r="B13" s="37" t="s">
        <v>150</v>
      </c>
      <c r="C13" s="45" t="s">
        <v>32</v>
      </c>
      <c r="D13" s="38" t="s">
        <v>26</v>
      </c>
      <c r="E13" s="46">
        <v>201910</v>
      </c>
      <c r="F13" s="46">
        <v>4</v>
      </c>
      <c r="G13" s="46">
        <v>1</v>
      </c>
      <c r="H13" s="39" t="s">
        <v>141</v>
      </c>
      <c r="I13" s="39" t="s">
        <v>148</v>
      </c>
      <c r="J13" s="39"/>
      <c r="K13" s="39" t="s">
        <v>29</v>
      </c>
      <c r="L13" s="78" t="s">
        <v>175</v>
      </c>
      <c r="M13" s="78" t="s">
        <v>176</v>
      </c>
      <c r="N13" s="80">
        <v>43739</v>
      </c>
      <c r="O13" s="67">
        <v>75000</v>
      </c>
      <c r="P13" s="67">
        <v>90000</v>
      </c>
    </row>
    <row r="14" spans="1:16" x14ac:dyDescent="0.15">
      <c r="A14" s="63"/>
      <c r="B14" s="37" t="s">
        <v>151</v>
      </c>
      <c r="C14" s="54" t="s">
        <v>32</v>
      </c>
      <c r="D14" s="38" t="s">
        <v>26</v>
      </c>
      <c r="E14" s="46">
        <v>201910</v>
      </c>
      <c r="F14" s="47">
        <v>4</v>
      </c>
      <c r="G14" s="47">
        <v>2</v>
      </c>
      <c r="H14" s="42"/>
      <c r="I14" s="42"/>
      <c r="J14" s="42"/>
      <c r="K14" s="37" t="s">
        <v>12</v>
      </c>
      <c r="L14" s="79"/>
      <c r="M14" s="79"/>
      <c r="N14" s="81"/>
      <c r="O14" s="69"/>
      <c r="P14" s="69"/>
    </row>
    <row r="15" spans="1:16" x14ac:dyDescent="0.15">
      <c r="A15" s="61"/>
      <c r="B15" s="37" t="s">
        <v>152</v>
      </c>
      <c r="C15" s="45" t="s">
        <v>32</v>
      </c>
      <c r="D15" s="38" t="s">
        <v>26</v>
      </c>
      <c r="E15" s="46">
        <v>201910</v>
      </c>
      <c r="F15" s="46">
        <v>5</v>
      </c>
      <c r="G15" s="46">
        <v>1</v>
      </c>
      <c r="H15" s="39" t="s">
        <v>142</v>
      </c>
      <c r="I15" s="39" t="s">
        <v>149</v>
      </c>
      <c r="J15" s="39"/>
      <c r="K15" s="39" t="s">
        <v>29</v>
      </c>
      <c r="L15" s="78" t="s">
        <v>177</v>
      </c>
      <c r="M15" s="78" t="s">
        <v>172</v>
      </c>
      <c r="N15" s="80">
        <v>43745</v>
      </c>
      <c r="O15" s="67">
        <v>45000</v>
      </c>
      <c r="P15" s="67">
        <v>54000</v>
      </c>
    </row>
    <row r="16" spans="1:16" x14ac:dyDescent="0.15">
      <c r="A16" s="63"/>
      <c r="B16" s="37" t="s">
        <v>153</v>
      </c>
      <c r="C16" s="54" t="s">
        <v>32</v>
      </c>
      <c r="D16" s="38" t="s">
        <v>26</v>
      </c>
      <c r="E16" s="46">
        <v>201910</v>
      </c>
      <c r="F16" s="47">
        <v>5</v>
      </c>
      <c r="G16" s="47">
        <v>2</v>
      </c>
      <c r="H16" s="42"/>
      <c r="I16" s="42"/>
      <c r="J16" s="42"/>
      <c r="K16" s="37" t="s">
        <v>12</v>
      </c>
      <c r="L16" s="79"/>
      <c r="M16" s="79"/>
      <c r="N16" s="81"/>
      <c r="O16" s="69"/>
      <c r="P16" s="69"/>
    </row>
    <row r="17" spans="1:16" x14ac:dyDescent="0.15">
      <c r="A17" s="61"/>
      <c r="B17" s="37" t="s">
        <v>154</v>
      </c>
      <c r="C17" s="45" t="s">
        <v>32</v>
      </c>
      <c r="D17" s="38" t="s">
        <v>26</v>
      </c>
      <c r="E17" s="46">
        <v>201910</v>
      </c>
      <c r="F17" s="46">
        <v>6</v>
      </c>
      <c r="G17" s="46">
        <v>1</v>
      </c>
      <c r="H17" s="39" t="s">
        <v>142</v>
      </c>
      <c r="I17" s="39" t="s">
        <v>149</v>
      </c>
      <c r="J17" s="39"/>
      <c r="K17" s="39" t="s">
        <v>29</v>
      </c>
      <c r="L17" s="78" t="s">
        <v>178</v>
      </c>
      <c r="M17" s="78" t="s">
        <v>172</v>
      </c>
      <c r="N17" s="80">
        <v>43753</v>
      </c>
      <c r="O17" s="67">
        <v>45000</v>
      </c>
      <c r="P17" s="67">
        <v>54000</v>
      </c>
    </row>
    <row r="18" spans="1:16" x14ac:dyDescent="0.15">
      <c r="A18" s="63"/>
      <c r="B18" s="37" t="s">
        <v>155</v>
      </c>
      <c r="C18" s="54" t="s">
        <v>32</v>
      </c>
      <c r="D18" s="38" t="s">
        <v>26</v>
      </c>
      <c r="E18" s="46">
        <v>201910</v>
      </c>
      <c r="F18" s="47">
        <v>6</v>
      </c>
      <c r="G18" s="47">
        <v>2</v>
      </c>
      <c r="H18" s="42"/>
      <c r="I18" s="42"/>
      <c r="J18" s="42"/>
      <c r="K18" s="37" t="s">
        <v>12</v>
      </c>
      <c r="L18" s="79"/>
      <c r="M18" s="79"/>
      <c r="N18" s="81"/>
      <c r="O18" s="69"/>
      <c r="P18" s="69"/>
    </row>
    <row r="19" spans="1:16" x14ac:dyDescent="0.15">
      <c r="A19" s="61"/>
      <c r="B19" s="37" t="s">
        <v>156</v>
      </c>
      <c r="C19" s="45" t="s">
        <v>32</v>
      </c>
      <c r="D19" s="38" t="s">
        <v>26</v>
      </c>
      <c r="E19" s="46">
        <v>201910</v>
      </c>
      <c r="F19" s="46">
        <v>7</v>
      </c>
      <c r="G19" s="46">
        <v>1</v>
      </c>
      <c r="H19" s="39" t="s">
        <v>141</v>
      </c>
      <c r="I19" s="39" t="s">
        <v>149</v>
      </c>
      <c r="J19" s="39"/>
      <c r="K19" s="39" t="s">
        <v>29</v>
      </c>
      <c r="L19" s="78" t="s">
        <v>179</v>
      </c>
      <c r="M19" s="78" t="s">
        <v>180</v>
      </c>
      <c r="N19" s="80">
        <v>43754</v>
      </c>
      <c r="O19" s="67">
        <v>55000</v>
      </c>
      <c r="P19" s="67">
        <v>66000</v>
      </c>
    </row>
    <row r="20" spans="1:16" x14ac:dyDescent="0.15">
      <c r="A20" s="63"/>
      <c r="B20" s="37" t="s">
        <v>157</v>
      </c>
      <c r="C20" s="54" t="s">
        <v>32</v>
      </c>
      <c r="D20" s="38" t="s">
        <v>26</v>
      </c>
      <c r="E20" s="46">
        <v>201910</v>
      </c>
      <c r="F20" s="47">
        <v>7</v>
      </c>
      <c r="G20" s="47">
        <v>2</v>
      </c>
      <c r="H20" s="42"/>
      <c r="I20" s="42"/>
      <c r="J20" s="42"/>
      <c r="K20" s="37" t="s">
        <v>12</v>
      </c>
      <c r="L20" s="79"/>
      <c r="M20" s="79"/>
      <c r="N20" s="81"/>
      <c r="O20" s="69"/>
      <c r="P20" s="69"/>
    </row>
    <row r="21" spans="1:16" x14ac:dyDescent="0.15">
      <c r="A21" s="61"/>
      <c r="B21" s="37" t="s">
        <v>158</v>
      </c>
      <c r="C21" s="45" t="s">
        <v>32</v>
      </c>
      <c r="D21" s="38" t="s">
        <v>26</v>
      </c>
      <c r="E21" s="46">
        <v>201910</v>
      </c>
      <c r="F21" s="46">
        <v>8</v>
      </c>
      <c r="G21" s="46">
        <v>1</v>
      </c>
      <c r="H21" s="39" t="s">
        <v>31</v>
      </c>
      <c r="I21" s="39" t="s">
        <v>149</v>
      </c>
      <c r="J21" s="39"/>
      <c r="K21" s="39" t="s">
        <v>29</v>
      </c>
      <c r="L21" s="78" t="s">
        <v>181</v>
      </c>
      <c r="M21" s="78" t="s">
        <v>172</v>
      </c>
      <c r="N21" s="80">
        <v>43763</v>
      </c>
      <c r="O21" s="67">
        <v>35000</v>
      </c>
      <c r="P21" s="67">
        <v>42000</v>
      </c>
    </row>
    <row r="22" spans="1:16" x14ac:dyDescent="0.15">
      <c r="A22" s="63"/>
      <c r="B22" s="37" t="s">
        <v>159</v>
      </c>
      <c r="C22" s="54" t="s">
        <v>32</v>
      </c>
      <c r="D22" s="38" t="s">
        <v>26</v>
      </c>
      <c r="E22" s="46">
        <v>201910</v>
      </c>
      <c r="F22" s="47">
        <v>8</v>
      </c>
      <c r="G22" s="47">
        <v>2</v>
      </c>
      <c r="H22" s="42"/>
      <c r="I22" s="42"/>
      <c r="J22" s="42"/>
      <c r="K22" s="37" t="s">
        <v>12</v>
      </c>
      <c r="L22" s="79"/>
      <c r="M22" s="79"/>
      <c r="N22" s="81"/>
      <c r="O22" s="69"/>
      <c r="P22" s="69"/>
    </row>
    <row r="23" spans="1:16" x14ac:dyDescent="0.15">
      <c r="A23" s="61"/>
      <c r="B23" s="37" t="s">
        <v>160</v>
      </c>
      <c r="C23" s="45" t="s">
        <v>32</v>
      </c>
      <c r="D23" s="38" t="s">
        <v>26</v>
      </c>
      <c r="E23" s="46">
        <v>201910</v>
      </c>
      <c r="F23" s="46">
        <v>9</v>
      </c>
      <c r="G23" s="46">
        <v>1</v>
      </c>
      <c r="H23" s="39" t="s">
        <v>143</v>
      </c>
      <c r="I23" s="39" t="s">
        <v>149</v>
      </c>
      <c r="J23" s="39"/>
      <c r="K23" s="39" t="s">
        <v>29</v>
      </c>
      <c r="L23" s="78" t="s">
        <v>182</v>
      </c>
      <c r="M23" s="78" t="s">
        <v>180</v>
      </c>
      <c r="N23" s="80">
        <v>43764</v>
      </c>
      <c r="O23" s="67">
        <v>50000</v>
      </c>
      <c r="P23" s="67">
        <v>60000</v>
      </c>
    </row>
    <row r="24" spans="1:16" x14ac:dyDescent="0.15">
      <c r="A24" s="63"/>
      <c r="B24" s="37" t="s">
        <v>161</v>
      </c>
      <c r="C24" s="54" t="s">
        <v>32</v>
      </c>
      <c r="D24" s="38" t="s">
        <v>26</v>
      </c>
      <c r="E24" s="46">
        <v>201910</v>
      </c>
      <c r="F24" s="47">
        <v>9</v>
      </c>
      <c r="G24" s="47">
        <v>2</v>
      </c>
      <c r="H24" s="42"/>
      <c r="I24" s="42"/>
      <c r="J24" s="42"/>
      <c r="K24" s="37" t="s">
        <v>12</v>
      </c>
      <c r="L24" s="79"/>
      <c r="M24" s="79"/>
      <c r="N24" s="81"/>
      <c r="O24" s="69"/>
      <c r="P24" s="69"/>
    </row>
    <row r="25" spans="1:16" x14ac:dyDescent="0.15">
      <c r="A25" s="61"/>
      <c r="B25" s="37" t="s">
        <v>162</v>
      </c>
      <c r="C25" s="45" t="s">
        <v>32</v>
      </c>
      <c r="D25" s="38" t="s">
        <v>26</v>
      </c>
      <c r="E25" s="46">
        <v>201910</v>
      </c>
      <c r="F25" s="46">
        <v>10</v>
      </c>
      <c r="G25" s="46">
        <v>1</v>
      </c>
      <c r="H25" s="39" t="s">
        <v>142</v>
      </c>
      <c r="I25" s="39" t="s">
        <v>149</v>
      </c>
      <c r="J25" s="39"/>
      <c r="K25" s="39" t="s">
        <v>29</v>
      </c>
      <c r="L25" s="78" t="s">
        <v>183</v>
      </c>
      <c r="M25" s="78" t="s">
        <v>172</v>
      </c>
      <c r="N25" s="80">
        <v>43766</v>
      </c>
      <c r="O25" s="67">
        <v>45000</v>
      </c>
      <c r="P25" s="67">
        <v>54000</v>
      </c>
    </row>
    <row r="26" spans="1:16" x14ac:dyDescent="0.15">
      <c r="A26" s="63"/>
      <c r="B26" s="37" t="s">
        <v>163</v>
      </c>
      <c r="C26" s="54" t="s">
        <v>32</v>
      </c>
      <c r="D26" s="38" t="s">
        <v>26</v>
      </c>
      <c r="E26" s="46">
        <v>201910</v>
      </c>
      <c r="F26" s="47">
        <v>10</v>
      </c>
      <c r="G26" s="47">
        <v>2</v>
      </c>
      <c r="H26" s="42"/>
      <c r="I26" s="42"/>
      <c r="J26" s="42"/>
      <c r="K26" s="37" t="s">
        <v>12</v>
      </c>
      <c r="L26" s="79"/>
      <c r="M26" s="79"/>
      <c r="N26" s="81"/>
      <c r="O26" s="69"/>
      <c r="P26" s="69"/>
    </row>
    <row r="27" spans="1:16" x14ac:dyDescent="0.15">
      <c r="A27" s="15"/>
      <c r="B27" s="15"/>
      <c r="C27" s="15"/>
      <c r="D27" s="32"/>
      <c r="E27" s="32"/>
      <c r="F27" s="32"/>
      <c r="G27" s="32"/>
      <c r="H27" s="15"/>
      <c r="I27" s="15"/>
      <c r="J27" s="15"/>
      <c r="K27" s="15"/>
      <c r="L27" s="32"/>
      <c r="M27" s="32"/>
      <c r="N27" s="15"/>
      <c r="O27" s="14"/>
      <c r="P27" s="14"/>
    </row>
    <row r="28" spans="1:16" x14ac:dyDescent="0.15">
      <c r="A28" s="19"/>
      <c r="B28" s="23"/>
      <c r="C28" s="23"/>
      <c r="D28" s="11"/>
      <c r="E28" s="11"/>
      <c r="F28" s="11"/>
      <c r="G28" s="11"/>
      <c r="H28" s="11"/>
      <c r="I28" s="11"/>
      <c r="J28" s="11"/>
      <c r="K28" s="12"/>
      <c r="L28" s="22"/>
      <c r="M28" s="22"/>
      <c r="N28" s="22"/>
      <c r="O28" s="20"/>
      <c r="P28" s="20"/>
    </row>
    <row r="29" spans="1:16" x14ac:dyDescent="0.15">
      <c r="A29" s="8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 t="s">
        <v>15</v>
      </c>
      <c r="M29" s="26"/>
      <c r="N29" s="26"/>
      <c r="O29" s="27">
        <f>SUM(O5:O28)</f>
        <v>920000</v>
      </c>
      <c r="P29" s="27">
        <f>SUM(P5:P28)</f>
        <v>1104000</v>
      </c>
    </row>
  </sheetData>
  <mergeCells count="60">
    <mergeCell ref="P7:P8"/>
    <mergeCell ref="M7:M8"/>
    <mergeCell ref="L7:L8"/>
    <mergeCell ref="A7:A8"/>
    <mergeCell ref="N7:N8"/>
    <mergeCell ref="O7:O8"/>
    <mergeCell ref="P9:P10"/>
    <mergeCell ref="A11:A12"/>
    <mergeCell ref="L11:L12"/>
    <mergeCell ref="M11:M12"/>
    <mergeCell ref="N11:N12"/>
    <mergeCell ref="O11:O12"/>
    <mergeCell ref="P11:P12"/>
    <mergeCell ref="A9:A10"/>
    <mergeCell ref="L9:L10"/>
    <mergeCell ref="M9:M10"/>
    <mergeCell ref="N9:N10"/>
    <mergeCell ref="O9:O10"/>
    <mergeCell ref="P13:P14"/>
    <mergeCell ref="A15:A16"/>
    <mergeCell ref="L15:L16"/>
    <mergeCell ref="M15:M16"/>
    <mergeCell ref="N15:N16"/>
    <mergeCell ref="O15:O16"/>
    <mergeCell ref="P15:P16"/>
    <mergeCell ref="A13:A14"/>
    <mergeCell ref="L13:L14"/>
    <mergeCell ref="M13:M14"/>
    <mergeCell ref="N13:N14"/>
    <mergeCell ref="O13:O14"/>
    <mergeCell ref="P17:P18"/>
    <mergeCell ref="A19:A20"/>
    <mergeCell ref="L19:L20"/>
    <mergeCell ref="M19:M20"/>
    <mergeCell ref="N19:N20"/>
    <mergeCell ref="O19:O20"/>
    <mergeCell ref="P19:P20"/>
    <mergeCell ref="A17:A18"/>
    <mergeCell ref="L17:L18"/>
    <mergeCell ref="M17:M18"/>
    <mergeCell ref="N17:N18"/>
    <mergeCell ref="O17:O18"/>
    <mergeCell ref="P21:P22"/>
    <mergeCell ref="A23:A24"/>
    <mergeCell ref="L23:L24"/>
    <mergeCell ref="M23:M24"/>
    <mergeCell ref="N23:N24"/>
    <mergeCell ref="O23:O24"/>
    <mergeCell ref="P23:P24"/>
    <mergeCell ref="A21:A22"/>
    <mergeCell ref="L21:L22"/>
    <mergeCell ref="M21:M22"/>
    <mergeCell ref="N21:N22"/>
    <mergeCell ref="O21:O22"/>
    <mergeCell ref="P25:P26"/>
    <mergeCell ref="A25:A26"/>
    <mergeCell ref="L25:L26"/>
    <mergeCell ref="M25:M26"/>
    <mergeCell ref="N25:N26"/>
    <mergeCell ref="O25:O26"/>
  </mergeCells>
  <phoneticPr fontId="8"/>
  <conditionalFormatting sqref="N3:N6 N27:N28">
    <cfRule type="expression" dxfId="21" priority="31">
      <formula>WEEKDAY(N3)=1</formula>
    </cfRule>
    <cfRule type="expression" dxfId="20" priority="32">
      <formula>WEEKDAY(N3)=7</formula>
    </cfRule>
  </conditionalFormatting>
  <conditionalFormatting sqref="N7:N8">
    <cfRule type="expression" dxfId="19" priority="21">
      <formula>WEEKDAY(N7)=1</formula>
    </cfRule>
    <cfRule type="expression" dxfId="18" priority="22">
      <formula>WEEKDAY(N7)=7</formula>
    </cfRule>
  </conditionalFormatting>
  <conditionalFormatting sqref="N9:N10">
    <cfRule type="expression" dxfId="17" priority="17">
      <formula>WEEKDAY(N9)=1</formula>
    </cfRule>
    <cfRule type="expression" dxfId="16" priority="18">
      <formula>WEEKDAY(N9)=7</formula>
    </cfRule>
  </conditionalFormatting>
  <conditionalFormatting sqref="N11:N12">
    <cfRule type="expression" dxfId="15" priority="15">
      <formula>WEEKDAY(N11)=1</formula>
    </cfRule>
    <cfRule type="expression" dxfId="14" priority="16">
      <formula>WEEKDAY(N11)=7</formula>
    </cfRule>
  </conditionalFormatting>
  <conditionalFormatting sqref="N13:N14">
    <cfRule type="expression" dxfId="13" priority="13">
      <formula>WEEKDAY(N13)=1</formula>
    </cfRule>
    <cfRule type="expression" dxfId="12" priority="14">
      <formula>WEEKDAY(N13)=7</formula>
    </cfRule>
  </conditionalFormatting>
  <conditionalFormatting sqref="N15:N16">
    <cfRule type="expression" dxfId="11" priority="11">
      <formula>WEEKDAY(N15)=1</formula>
    </cfRule>
    <cfRule type="expression" dxfId="10" priority="12">
      <formula>WEEKDAY(N15)=7</formula>
    </cfRule>
  </conditionalFormatting>
  <conditionalFormatting sqref="N17:N18">
    <cfRule type="expression" dxfId="9" priority="9">
      <formula>WEEKDAY(N17)=1</formula>
    </cfRule>
    <cfRule type="expression" dxfId="8" priority="10">
      <formula>WEEKDAY(N17)=7</formula>
    </cfRule>
  </conditionalFormatting>
  <conditionalFormatting sqref="N19:N20">
    <cfRule type="expression" dxfId="7" priority="7">
      <formula>WEEKDAY(N19)=1</formula>
    </cfRule>
    <cfRule type="expression" dxfId="6" priority="8">
      <formula>WEEKDAY(N19)=7</formula>
    </cfRule>
  </conditionalFormatting>
  <conditionalFormatting sqref="N21:N22">
    <cfRule type="expression" dxfId="5" priority="5">
      <formula>WEEKDAY(N21)=1</formula>
    </cfRule>
    <cfRule type="expression" dxfId="4" priority="6">
      <formula>WEEKDAY(N21)=7</formula>
    </cfRule>
  </conditionalFormatting>
  <conditionalFormatting sqref="N23:N24">
    <cfRule type="expression" dxfId="3" priority="3">
      <formula>WEEKDAY(N23)=1</formula>
    </cfRule>
    <cfRule type="expression" dxfId="2" priority="4">
      <formula>WEEKDAY(N23)=7</formula>
    </cfRule>
  </conditionalFormatting>
  <conditionalFormatting sqref="N25:N26">
    <cfRule type="expression" dxfId="1" priority="1">
      <formula>WEEKDAY(N25)=1</formula>
    </cfRule>
    <cfRule type="expression" dxfId="0" priority="2">
      <formula>WEEKDAY(N25)=7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2019-10-28T01:25:35Z</dcterms:modified>
</cp:coreProperties>
</file>