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gw\Desktop\広告テンプレート\"/>
    </mc:Choice>
  </mc:AlternateContent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91" l="1"/>
  <c r="P7" i="91"/>
  <c r="P15" i="91" l="1"/>
  <c r="P17" i="90"/>
  <c r="P7" i="89" l="1"/>
  <c r="P12" i="89"/>
  <c r="P18" i="89"/>
  <c r="P20" i="89"/>
  <c r="P27" i="89" l="1"/>
  <c r="O15" i="91" l="1"/>
  <c r="O17" i="90"/>
  <c r="O27" i="89" l="1"/>
</calcChain>
</file>

<file path=xl/sharedStrings.xml><?xml version="1.0" encoding="utf-8"?>
<sst xmlns="http://schemas.openxmlformats.org/spreadsheetml/2006/main" count="104" uniqueCount="51">
  <si>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</si>
  <si>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</si>
  <si>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</si>
  <si>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</si>
  <si>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</si>
  <si>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</si>
  <si>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</si>
  <si>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</si>
  <si>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</si>
  <si>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</si>
  <si>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</si>
  <si>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</si>
  <si>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</si>
  <si>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</si>
  <si>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</si>
  <si>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</si>
  <si>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</si>
  <si>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</si>
  <si>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</si>
  <si>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</si>
  <si>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</si>
  <si>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</si>
  <si>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</si>
  <si>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</si>
  <si>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</si>
  <si>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</si>
  <si>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どきどき</t>
    <phoneticPr fontId="8"/>
  </si>
  <si>
    <t>lp02</t>
  </si>
  <si>
    <t>DVD漫画たかし</t>
  </si>
  <si>
    <t>ダイアプレス</t>
  </si>
  <si>
    <t>pk171</t>
  </si>
  <si>
    <t>pk172</t>
  </si>
  <si>
    <t>pk173</t>
  </si>
  <si>
    <t>pk174</t>
  </si>
  <si>
    <t>pk175</t>
  </si>
  <si>
    <t>pk176</t>
  </si>
  <si>
    <t>pk177</t>
  </si>
  <si>
    <t>pk178</t>
  </si>
  <si>
    <t>EXCITING MAX!SPECIAL</t>
  </si>
  <si>
    <t>絶対!!制服主義</t>
  </si>
  <si>
    <t>昭和婦人 濡れポルノ</t>
  </si>
  <si>
    <t>S級素人 人妻ランジェリー</t>
  </si>
  <si>
    <t>B5、日版PB、700円</t>
  </si>
  <si>
    <t>B5、700円</t>
  </si>
  <si>
    <t>A4変形、CVS、1750円、7万部</t>
  </si>
  <si>
    <t>ぶんか社</t>
  </si>
  <si>
    <t>三和出版</t>
  </si>
  <si>
    <t>アドライヴ</t>
    <phoneticPr fontId="8"/>
  </si>
  <si>
    <t>DVD袋裏1C+コンテンツ枠</t>
    <phoneticPr fontId="8"/>
  </si>
  <si>
    <t>DVD袋表4C</t>
    <phoneticPr fontId="8"/>
  </si>
  <si>
    <t>DVD貼付け面4C1/3P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</si>
</sst>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7" formatCode="mm&quot;月&quot;"/>
    <numFmt numFmtId="178" formatCode="#,##0_ "/>
    <numFmt numFmtId="179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7" fontId="2" fillId="0" borderId="0" xfId="14" applyNumberFormat="1" applyFont="1"/>
    <xf numFmtId="178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9" fontId="2" fillId="0" borderId="4" xfId="14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vertical="center"/>
    </xf>
    <xf numFmtId="179" fontId="2" fillId="0" borderId="6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8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6" xfId="14" applyBorder="1" applyAlignment="1">
      <alignment horizontal="lef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9" fillId="35" borderId="17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9" fontId="2" fillId="0" borderId="5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9" fontId="2" fillId="0" borderId="5" xfId="14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9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9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34" borderId="6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43497</v>
      </c>
      <c r="B2" s="16" t="s">
        <v>25</v>
      </c>
      <c r="C2" s="16"/>
      <c r="D2" s="28"/>
      <c r="E2" s="28"/>
      <c r="F2" s="28"/>
      <c r="G2" s="28"/>
      <c r="H2" s="1"/>
      <c r="L2" s="44"/>
      <c r="M2" s="44"/>
      <c r="N2" s="44"/>
      <c r="O2" s="45"/>
      <c r="P2" s="45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5"/>
      <c r="B7" s="47"/>
      <c r="C7" s="47"/>
      <c r="D7" s="48"/>
      <c r="E7" s="48"/>
      <c r="F7" s="48"/>
      <c r="G7" s="48"/>
      <c r="H7" s="49"/>
      <c r="I7" s="50"/>
      <c r="J7" s="51"/>
      <c r="K7" s="52"/>
      <c r="L7" s="29"/>
      <c r="M7" s="29"/>
      <c r="N7" s="35"/>
      <c r="O7" s="68"/>
      <c r="P7" s="68">
        <f>O7*1.2</f>
        <v>0</v>
      </c>
    </row>
    <row r="8" spans="1:16" x14ac:dyDescent="0.15">
      <c r="A8" s="66"/>
      <c r="B8" s="47"/>
      <c r="C8" s="47"/>
      <c r="D8" s="48"/>
      <c r="E8" s="48"/>
      <c r="F8" s="48"/>
      <c r="G8" s="48"/>
      <c r="H8" s="53"/>
      <c r="I8" s="54"/>
      <c r="J8" s="51"/>
      <c r="K8" s="52"/>
      <c r="L8" s="30"/>
      <c r="M8" s="30"/>
      <c r="N8" s="36"/>
      <c r="O8" s="69"/>
      <c r="P8" s="69"/>
    </row>
    <row r="9" spans="1:16" x14ac:dyDescent="0.15">
      <c r="A9" s="66"/>
      <c r="B9" s="47"/>
      <c r="C9" s="47"/>
      <c r="D9" s="48"/>
      <c r="E9" s="48"/>
      <c r="F9" s="48"/>
      <c r="G9" s="48"/>
      <c r="H9" s="53"/>
      <c r="I9" s="54"/>
      <c r="J9" s="51"/>
      <c r="K9" s="52"/>
      <c r="L9" s="30"/>
      <c r="M9" s="30"/>
      <c r="N9" s="36"/>
      <c r="O9" s="69"/>
      <c r="P9" s="69"/>
    </row>
    <row r="10" spans="1:16" x14ac:dyDescent="0.15">
      <c r="A10" s="66"/>
      <c r="B10" s="47"/>
      <c r="C10" s="47"/>
      <c r="D10" s="48"/>
      <c r="E10" s="48"/>
      <c r="F10" s="48"/>
      <c r="G10" s="48"/>
      <c r="H10" s="53"/>
      <c r="I10" s="54"/>
      <c r="J10" s="51"/>
      <c r="K10" s="52"/>
      <c r="L10" s="30"/>
      <c r="M10" s="30"/>
      <c r="N10" s="36"/>
      <c r="O10" s="69"/>
      <c r="P10" s="69"/>
    </row>
    <row r="11" spans="1:16" x14ac:dyDescent="0.15">
      <c r="A11" s="67"/>
      <c r="B11" s="47"/>
      <c r="C11" s="47"/>
      <c r="D11" s="48"/>
      <c r="E11" s="48"/>
      <c r="F11" s="48"/>
      <c r="G11" s="48"/>
      <c r="H11" s="55"/>
      <c r="I11" s="55"/>
      <c r="J11" s="56"/>
      <c r="K11" s="57"/>
      <c r="L11" s="31"/>
      <c r="M11" s="31"/>
      <c r="N11" s="37"/>
      <c r="O11" s="70"/>
      <c r="P11" s="70"/>
    </row>
    <row r="12" spans="1:16" ht="12" customHeight="1" x14ac:dyDescent="0.15">
      <c r="A12" s="65"/>
      <c r="B12" s="47"/>
      <c r="C12" s="47"/>
      <c r="D12" s="48"/>
      <c r="E12" s="48"/>
      <c r="F12" s="48"/>
      <c r="G12" s="48"/>
      <c r="H12" s="49"/>
      <c r="I12" s="50"/>
      <c r="J12" s="51"/>
      <c r="K12" s="52"/>
      <c r="L12" s="71"/>
      <c r="M12" s="71"/>
      <c r="N12" s="73"/>
      <c r="O12" s="68"/>
      <c r="P12" s="68">
        <f>O12*1.2</f>
        <v>0</v>
      </c>
    </row>
    <row r="13" spans="1:16" ht="12" customHeight="1" x14ac:dyDescent="0.15">
      <c r="A13" s="66"/>
      <c r="B13" s="47"/>
      <c r="C13" s="47"/>
      <c r="D13" s="48"/>
      <c r="E13" s="48"/>
      <c r="F13" s="48"/>
      <c r="G13" s="48"/>
      <c r="H13" s="53"/>
      <c r="I13" s="54"/>
      <c r="J13" s="51"/>
      <c r="K13" s="51"/>
      <c r="L13" s="72"/>
      <c r="M13" s="81"/>
      <c r="N13" s="74"/>
      <c r="O13" s="69"/>
      <c r="P13" s="69"/>
    </row>
    <row r="14" spans="1:16" ht="12" customHeight="1" x14ac:dyDescent="0.15">
      <c r="A14" s="66"/>
      <c r="B14" s="47"/>
      <c r="C14" s="47"/>
      <c r="D14" s="48"/>
      <c r="E14" s="48"/>
      <c r="F14" s="48"/>
      <c r="G14" s="48"/>
      <c r="H14" s="49"/>
      <c r="I14" s="50"/>
      <c r="J14" s="58"/>
      <c r="K14" s="57"/>
      <c r="L14" s="71"/>
      <c r="M14" s="71"/>
      <c r="N14" s="73"/>
      <c r="O14" s="69"/>
      <c r="P14" s="69"/>
    </row>
    <row r="15" spans="1:16" ht="12" customHeight="1" x14ac:dyDescent="0.15">
      <c r="A15" s="66"/>
      <c r="B15" s="47"/>
      <c r="C15" s="47"/>
      <c r="D15" s="48"/>
      <c r="E15" s="48"/>
      <c r="F15" s="48"/>
      <c r="G15" s="48"/>
      <c r="H15" s="55"/>
      <c r="I15" s="55"/>
      <c r="J15" s="56"/>
      <c r="K15" s="57"/>
      <c r="L15" s="72"/>
      <c r="M15" s="81"/>
      <c r="N15" s="74"/>
      <c r="O15" s="69"/>
      <c r="P15" s="69"/>
    </row>
    <row r="16" spans="1:16" ht="12" customHeight="1" x14ac:dyDescent="0.15">
      <c r="A16" s="66"/>
      <c r="B16" s="47"/>
      <c r="C16" s="47"/>
      <c r="D16" s="48"/>
      <c r="E16" s="48"/>
      <c r="F16" s="48"/>
      <c r="G16" s="48"/>
      <c r="H16" s="49"/>
      <c r="I16" s="50"/>
      <c r="J16" s="58"/>
      <c r="K16" s="57"/>
      <c r="L16" s="71"/>
      <c r="M16" s="71"/>
      <c r="N16" s="73"/>
      <c r="O16" s="69"/>
      <c r="P16" s="69"/>
    </row>
    <row r="17" spans="1:16" ht="12" customHeight="1" x14ac:dyDescent="0.15">
      <c r="A17" s="67"/>
      <c r="B17" s="47"/>
      <c r="C17" s="47"/>
      <c r="D17" s="48"/>
      <c r="E17" s="48"/>
      <c r="F17" s="48"/>
      <c r="G17" s="48"/>
      <c r="H17" s="55"/>
      <c r="I17" s="55"/>
      <c r="J17" s="56"/>
      <c r="K17" s="57"/>
      <c r="L17" s="72"/>
      <c r="M17" s="81"/>
      <c r="N17" s="74"/>
      <c r="O17" s="70"/>
      <c r="P17" s="70"/>
    </row>
    <row r="18" spans="1:16" x14ac:dyDescent="0.15">
      <c r="A18" s="75"/>
      <c r="B18" s="47"/>
      <c r="C18" s="47"/>
      <c r="D18" s="48"/>
      <c r="E18" s="48"/>
      <c r="F18" s="48"/>
      <c r="G18" s="48"/>
      <c r="H18" s="49"/>
      <c r="I18" s="49"/>
      <c r="J18" s="59"/>
      <c r="K18" s="52"/>
      <c r="L18" s="77"/>
      <c r="M18" s="77"/>
      <c r="N18" s="79"/>
      <c r="O18" s="82"/>
      <c r="P18" s="82">
        <f>O18*1.2</f>
        <v>0</v>
      </c>
    </row>
    <row r="19" spans="1:16" x14ac:dyDescent="0.15">
      <c r="A19" s="76"/>
      <c r="B19" s="47"/>
      <c r="C19" s="47"/>
      <c r="D19" s="48"/>
      <c r="E19" s="48"/>
      <c r="F19" s="48"/>
      <c r="G19" s="48"/>
      <c r="H19" s="55"/>
      <c r="I19" s="55"/>
      <c r="J19" s="55"/>
      <c r="K19" s="60"/>
      <c r="L19" s="78"/>
      <c r="M19" s="81"/>
      <c r="N19" s="80"/>
      <c r="O19" s="83"/>
      <c r="P19" s="83"/>
    </row>
    <row r="20" spans="1:16" x14ac:dyDescent="0.15">
      <c r="A20" s="75"/>
      <c r="B20" s="47"/>
      <c r="C20" s="47"/>
      <c r="D20" s="48"/>
      <c r="E20" s="48"/>
      <c r="F20" s="48"/>
      <c r="G20" s="48"/>
      <c r="H20" s="49"/>
      <c r="I20" s="49"/>
      <c r="J20" s="59"/>
      <c r="K20" s="52"/>
      <c r="L20" s="86"/>
      <c r="M20" s="41"/>
      <c r="N20" s="89"/>
      <c r="O20" s="82"/>
      <c r="P20" s="82">
        <f>O20*1.2</f>
        <v>0</v>
      </c>
    </row>
    <row r="21" spans="1:16" x14ac:dyDescent="0.15">
      <c r="A21" s="85"/>
      <c r="B21" s="47"/>
      <c r="C21" s="47"/>
      <c r="D21" s="48"/>
      <c r="E21" s="48"/>
      <c r="F21" s="48"/>
      <c r="G21" s="48"/>
      <c r="H21" s="53"/>
      <c r="I21" s="53"/>
      <c r="J21" s="59"/>
      <c r="K21" s="52"/>
      <c r="L21" s="87"/>
      <c r="M21" s="42"/>
      <c r="N21" s="90"/>
      <c r="O21" s="84"/>
      <c r="P21" s="84"/>
    </row>
    <row r="22" spans="1:16" x14ac:dyDescent="0.15">
      <c r="A22" s="85"/>
      <c r="B22" s="47"/>
      <c r="C22" s="47"/>
      <c r="D22" s="48"/>
      <c r="E22" s="48"/>
      <c r="F22" s="48"/>
      <c r="G22" s="48"/>
      <c r="H22" s="53"/>
      <c r="I22" s="53"/>
      <c r="J22" s="59"/>
      <c r="K22" s="52"/>
      <c r="L22" s="87"/>
      <c r="M22" s="46"/>
      <c r="N22" s="90"/>
      <c r="O22" s="84"/>
      <c r="P22" s="84"/>
    </row>
    <row r="23" spans="1:16" x14ac:dyDescent="0.15">
      <c r="A23" s="85"/>
      <c r="B23" s="47"/>
      <c r="C23" s="47"/>
      <c r="D23" s="48"/>
      <c r="E23" s="48"/>
      <c r="F23" s="48"/>
      <c r="G23" s="48"/>
      <c r="H23" s="53"/>
      <c r="I23" s="53"/>
      <c r="J23" s="59"/>
      <c r="K23" s="52"/>
      <c r="L23" s="87"/>
      <c r="M23" s="42"/>
      <c r="N23" s="90"/>
      <c r="O23" s="84"/>
      <c r="P23" s="84"/>
    </row>
    <row r="24" spans="1:16" x14ac:dyDescent="0.15">
      <c r="A24" s="76"/>
      <c r="B24" s="47"/>
      <c r="C24" s="47"/>
      <c r="D24" s="48"/>
      <c r="E24" s="48"/>
      <c r="F24" s="48"/>
      <c r="G24" s="48"/>
      <c r="H24" s="55"/>
      <c r="I24" s="55"/>
      <c r="J24" s="55"/>
      <c r="K24" s="60"/>
      <c r="L24" s="88"/>
      <c r="M24" s="43"/>
      <c r="N24" s="91"/>
      <c r="O24" s="83"/>
      <c r="P24" s="83"/>
    </row>
    <row r="25" spans="1:16" x14ac:dyDescent="0.15">
      <c r="A25" s="19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4"/>
      <c r="O25" s="20"/>
      <c r="P25" s="20"/>
    </row>
    <row r="26" spans="1:16" x14ac:dyDescent="0.15">
      <c r="A26" s="19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4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6</v>
      </c>
      <c r="M27" s="26"/>
      <c r="N27" s="26"/>
      <c r="O27" s="27">
        <f>SUM(O5:O26)</f>
        <v>0</v>
      </c>
      <c r="P27" s="27">
        <f>SUM(P5:P26)</f>
        <v>0</v>
      </c>
    </row>
  </sheetData>
  <mergeCells count="26">
    <mergeCell ref="P20:P24"/>
    <mergeCell ref="A20:A24"/>
    <mergeCell ref="L20:L24"/>
    <mergeCell ref="O20:O24"/>
    <mergeCell ref="N20:N24"/>
    <mergeCell ref="L14:L15"/>
    <mergeCell ref="N14:N15"/>
    <mergeCell ref="A18:A19"/>
    <mergeCell ref="L16:L17"/>
    <mergeCell ref="N16:N17"/>
    <mergeCell ref="L18:L19"/>
    <mergeCell ref="N18:N19"/>
    <mergeCell ref="M14:M15"/>
    <mergeCell ref="M16:M17"/>
    <mergeCell ref="M18:M19"/>
    <mergeCell ref="O18:O19"/>
    <mergeCell ref="M12:M13"/>
    <mergeCell ref="P12:P17"/>
    <mergeCell ref="A7:A11"/>
    <mergeCell ref="O7:O11"/>
    <mergeCell ref="A12:A17"/>
    <mergeCell ref="L12:L13"/>
    <mergeCell ref="N12:N13"/>
    <mergeCell ref="O12:O17"/>
    <mergeCell ref="P7:P11"/>
    <mergeCell ref="P18:P19"/>
  </mergeCells>
  <phoneticPr fontId="8"/>
  <conditionalFormatting sqref="N1 N28:N1048576 N3:N20 N25:N26">
    <cfRule type="expression" dxfId="13" priority="49">
      <formula>WEEKDAY(N1)=1</formula>
    </cfRule>
    <cfRule type="expression" dxfId="12" priority="50">
      <formula>WEEKDAY(N1)=7</formula>
    </cfRule>
  </conditionalFormatting>
  <conditionalFormatting sqref="O2:P2">
    <cfRule type="expression" dxfId="11" priority="21">
      <formula>WEEKDAY(O2)=1</formula>
    </cfRule>
    <cfRule type="expression" dxfId="10" priority="22">
      <formula>WEEKDAY(O2)=7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 activeCell="A7" sqref="A7:A8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43497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5"/>
      <c r="B7" s="47" t="s">
        <v>30</v>
      </c>
      <c r="C7" s="47" t="s">
        <v>47</v>
      </c>
      <c r="D7" s="48" t="s">
        <v>25</v>
      </c>
      <c r="E7" s="62">
        <v>201902</v>
      </c>
      <c r="F7" s="62">
        <v>1</v>
      </c>
      <c r="G7" s="62">
        <v>1</v>
      </c>
      <c r="H7" s="49" t="s">
        <v>45</v>
      </c>
      <c r="I7" s="49" t="s">
        <v>28</v>
      </c>
      <c r="J7" s="49"/>
      <c r="K7" s="49" t="s">
        <v>27</v>
      </c>
      <c r="L7" s="92" t="s">
        <v>38</v>
      </c>
      <c r="M7" s="92" t="s">
        <v>48</v>
      </c>
      <c r="N7" s="73">
        <v>43508</v>
      </c>
      <c r="O7" s="82">
        <v>185000</v>
      </c>
      <c r="P7" s="82">
        <v>222000</v>
      </c>
    </row>
    <row r="8" spans="1:16" x14ac:dyDescent="0.15">
      <c r="A8" s="76"/>
      <c r="B8" s="47" t="s">
        <v>31</v>
      </c>
      <c r="C8" s="47" t="s">
        <v>47</v>
      </c>
      <c r="D8" s="48" t="s">
        <v>26</v>
      </c>
      <c r="E8" s="63">
        <v>201902</v>
      </c>
      <c r="F8" s="63">
        <v>1</v>
      </c>
      <c r="G8" s="63">
        <v>2</v>
      </c>
      <c r="H8" s="55"/>
      <c r="I8" s="55"/>
      <c r="J8" s="55"/>
      <c r="K8" s="60" t="s">
        <v>11</v>
      </c>
      <c r="L8" s="93"/>
      <c r="M8" s="81"/>
      <c r="N8" s="74"/>
      <c r="O8" s="83"/>
      <c r="P8" s="83"/>
    </row>
    <row r="9" spans="1:16" x14ac:dyDescent="0.15">
      <c r="A9" s="75"/>
      <c r="B9" s="47" t="s">
        <v>32</v>
      </c>
      <c r="C9" s="47" t="s">
        <v>47</v>
      </c>
      <c r="D9" s="48" t="s">
        <v>26</v>
      </c>
      <c r="E9" s="62">
        <v>201902</v>
      </c>
      <c r="F9" s="62">
        <v>2</v>
      </c>
      <c r="G9" s="62">
        <v>1</v>
      </c>
      <c r="H9" s="49" t="s">
        <v>29</v>
      </c>
      <c r="I9" s="49" t="s">
        <v>28</v>
      </c>
      <c r="J9" s="49" t="s">
        <v>42</v>
      </c>
      <c r="K9" s="49" t="s">
        <v>27</v>
      </c>
      <c r="L9" s="92" t="s">
        <v>39</v>
      </c>
      <c r="M9" s="92" t="s">
        <v>49</v>
      </c>
      <c r="N9" s="73">
        <v>43511</v>
      </c>
      <c r="O9" s="82">
        <v>80000</v>
      </c>
      <c r="P9" s="82">
        <v>96000</v>
      </c>
    </row>
    <row r="10" spans="1:16" x14ac:dyDescent="0.15">
      <c r="A10" s="76"/>
      <c r="B10" s="47" t="s">
        <v>33</v>
      </c>
      <c r="C10" s="47" t="s">
        <v>47</v>
      </c>
      <c r="D10" s="48" t="s">
        <v>26</v>
      </c>
      <c r="E10" s="63">
        <v>201902</v>
      </c>
      <c r="F10" s="63">
        <v>2</v>
      </c>
      <c r="G10" s="63">
        <v>2</v>
      </c>
      <c r="H10" s="55"/>
      <c r="I10" s="55"/>
      <c r="J10" s="55"/>
      <c r="K10" s="60" t="s">
        <v>11</v>
      </c>
      <c r="L10" s="93"/>
      <c r="M10" s="81"/>
      <c r="N10" s="74"/>
      <c r="O10" s="83"/>
      <c r="P10" s="83"/>
    </row>
    <row r="11" spans="1:16" x14ac:dyDescent="0.15">
      <c r="A11" s="75"/>
      <c r="B11" s="47" t="s">
        <v>34</v>
      </c>
      <c r="C11" s="47" t="s">
        <v>47</v>
      </c>
      <c r="D11" s="48" t="s">
        <v>25</v>
      </c>
      <c r="E11" s="62">
        <v>201902</v>
      </c>
      <c r="F11" s="62">
        <v>3</v>
      </c>
      <c r="G11" s="62">
        <v>1</v>
      </c>
      <c r="H11" s="49" t="s">
        <v>29</v>
      </c>
      <c r="I11" s="49" t="s">
        <v>28</v>
      </c>
      <c r="J11" s="49" t="s">
        <v>43</v>
      </c>
      <c r="K11" s="49" t="s">
        <v>27</v>
      </c>
      <c r="L11" s="92" t="s">
        <v>40</v>
      </c>
      <c r="M11" s="92" t="s">
        <v>49</v>
      </c>
      <c r="N11" s="73">
        <v>43518</v>
      </c>
      <c r="O11" s="82">
        <v>80000</v>
      </c>
      <c r="P11" s="82">
        <v>96000</v>
      </c>
    </row>
    <row r="12" spans="1:16" x14ac:dyDescent="0.15">
      <c r="A12" s="76"/>
      <c r="B12" s="47" t="s">
        <v>35</v>
      </c>
      <c r="C12" s="47" t="s">
        <v>47</v>
      </c>
      <c r="D12" s="48" t="s">
        <v>26</v>
      </c>
      <c r="E12" s="63">
        <v>201902</v>
      </c>
      <c r="F12" s="63">
        <v>3</v>
      </c>
      <c r="G12" s="63">
        <v>2</v>
      </c>
      <c r="H12" s="55"/>
      <c r="I12" s="55"/>
      <c r="J12" s="55"/>
      <c r="K12" s="60" t="s">
        <v>11</v>
      </c>
      <c r="L12" s="93"/>
      <c r="M12" s="81"/>
      <c r="N12" s="74"/>
      <c r="O12" s="83"/>
      <c r="P12" s="83"/>
    </row>
    <row r="13" spans="1:16" x14ac:dyDescent="0.15">
      <c r="A13" s="75"/>
      <c r="B13" s="47" t="s">
        <v>36</v>
      </c>
      <c r="C13" s="47" t="s">
        <v>47</v>
      </c>
      <c r="D13" s="48" t="s">
        <v>26</v>
      </c>
      <c r="E13" s="62">
        <v>201902</v>
      </c>
      <c r="F13" s="62">
        <v>4</v>
      </c>
      <c r="G13" s="62">
        <v>1</v>
      </c>
      <c r="H13" s="49" t="s">
        <v>46</v>
      </c>
      <c r="I13" s="49" t="s">
        <v>28</v>
      </c>
      <c r="J13" s="49" t="s">
        <v>44</v>
      </c>
      <c r="K13" s="49" t="s">
        <v>27</v>
      </c>
      <c r="L13" s="92" t="s">
        <v>41</v>
      </c>
      <c r="M13" s="92" t="s">
        <v>50</v>
      </c>
      <c r="N13" s="73">
        <v>43521</v>
      </c>
      <c r="O13" s="82">
        <v>120000</v>
      </c>
      <c r="P13" s="82">
        <v>144000</v>
      </c>
    </row>
    <row r="14" spans="1:16" x14ac:dyDescent="0.15">
      <c r="A14" s="76"/>
      <c r="B14" s="47" t="s">
        <v>37</v>
      </c>
      <c r="C14" s="47" t="s">
        <v>47</v>
      </c>
      <c r="D14" s="48" t="s">
        <v>26</v>
      </c>
      <c r="E14" s="63">
        <v>201902</v>
      </c>
      <c r="F14" s="63">
        <v>4</v>
      </c>
      <c r="G14" s="63">
        <v>2</v>
      </c>
      <c r="H14" s="55"/>
      <c r="I14" s="55"/>
      <c r="J14" s="55"/>
      <c r="K14" s="60" t="s">
        <v>11</v>
      </c>
      <c r="L14" s="93"/>
      <c r="M14" s="81"/>
      <c r="N14" s="74"/>
      <c r="O14" s="83"/>
      <c r="P14" s="83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12</v>
      </c>
      <c r="M17" s="26"/>
      <c r="N17" s="26"/>
      <c r="O17" s="27">
        <f>SUM(O5:O16)</f>
        <v>465000</v>
      </c>
      <c r="P17" s="27">
        <f>SUM(P5:P16)</f>
        <v>558000</v>
      </c>
    </row>
  </sheetData>
  <mergeCells count="24">
    <mergeCell ref="P13:P14"/>
    <mergeCell ref="A13:A14"/>
    <mergeCell ref="L13:L14"/>
    <mergeCell ref="M13:M14"/>
    <mergeCell ref="N13:N14"/>
    <mergeCell ref="O13:O14"/>
    <mergeCell ref="A11:A12"/>
    <mergeCell ref="L11:L12"/>
    <mergeCell ref="M11:M12"/>
    <mergeCell ref="N11:N12"/>
    <mergeCell ref="O11:O12"/>
    <mergeCell ref="P11:P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P7:P8"/>
    <mergeCell ref="P9:P10"/>
  </mergeCells>
  <phoneticPr fontId="8"/>
  <conditionalFormatting sqref="N3:N10 N15:N16">
    <cfRule type="expression" dxfId="9" priority="7">
      <formula>WEEKDAY(N3)=1</formula>
    </cfRule>
    <cfRule type="expression" dxfId="8" priority="8">
      <formula>WEEKDAY(N3)=7</formula>
    </cfRule>
  </conditionalFormatting>
  <conditionalFormatting sqref="N11:N14">
    <cfRule type="expression" dxfId="7" priority="3">
      <formula>WEEKDAY(N11)=1</formula>
    </cfRule>
    <cfRule type="expression" dxfId="6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Q1" sqref="Q1:CY1048576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43497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5"/>
      <c r="B7" s="47"/>
      <c r="C7" s="61"/>
      <c r="D7" s="48"/>
      <c r="E7" s="62"/>
      <c r="F7" s="62"/>
      <c r="G7" s="62"/>
      <c r="H7" s="49"/>
      <c r="I7" s="49"/>
      <c r="J7" s="49"/>
      <c r="K7" s="49"/>
      <c r="L7" s="97"/>
      <c r="M7" s="92"/>
      <c r="N7" s="79"/>
      <c r="O7" s="82"/>
      <c r="P7" s="82">
        <f>O7*1.2</f>
        <v>0</v>
      </c>
    </row>
    <row r="8" spans="1:16" x14ac:dyDescent="0.15">
      <c r="A8" s="76"/>
      <c r="B8" s="47"/>
      <c r="C8" s="61"/>
      <c r="D8" s="48"/>
      <c r="E8" s="62"/>
      <c r="F8" s="63"/>
      <c r="G8" s="63"/>
      <c r="H8" s="55"/>
      <c r="I8" s="55"/>
      <c r="J8" s="55"/>
      <c r="K8" s="47"/>
      <c r="L8" s="93"/>
      <c r="M8" s="81"/>
      <c r="N8" s="80"/>
      <c r="O8" s="83"/>
      <c r="P8" s="83"/>
    </row>
    <row r="9" spans="1:16" x14ac:dyDescent="0.15">
      <c r="A9" s="75"/>
      <c r="B9" s="47"/>
      <c r="C9" s="61"/>
      <c r="D9" s="48"/>
      <c r="E9" s="62"/>
      <c r="F9" s="62"/>
      <c r="G9" s="62"/>
      <c r="H9" s="49"/>
      <c r="I9" s="49"/>
      <c r="J9" s="49"/>
      <c r="K9" s="49"/>
      <c r="L9" s="92"/>
      <c r="M9" s="92"/>
      <c r="N9" s="73"/>
      <c r="O9" s="82"/>
      <c r="P9" s="82">
        <f>O9*1.2</f>
        <v>0</v>
      </c>
    </row>
    <row r="10" spans="1:16" x14ac:dyDescent="0.15">
      <c r="A10" s="85"/>
      <c r="B10" s="47"/>
      <c r="C10" s="61"/>
      <c r="D10" s="48"/>
      <c r="E10" s="48"/>
      <c r="F10" s="63"/>
      <c r="G10" s="63"/>
      <c r="H10" s="55"/>
      <c r="I10" s="55"/>
      <c r="J10" s="55"/>
      <c r="K10" s="47"/>
      <c r="L10" s="93"/>
      <c r="M10" s="93"/>
      <c r="N10" s="94"/>
      <c r="O10" s="84"/>
      <c r="P10" s="84"/>
    </row>
    <row r="11" spans="1:16" x14ac:dyDescent="0.15">
      <c r="A11" s="98"/>
      <c r="B11" s="47"/>
      <c r="C11" s="61"/>
      <c r="D11" s="48"/>
      <c r="E11" s="62"/>
      <c r="F11" s="62"/>
      <c r="G11" s="62"/>
      <c r="H11" s="49"/>
      <c r="I11" s="49"/>
      <c r="J11" s="49"/>
      <c r="K11" s="49"/>
      <c r="L11" s="92"/>
      <c r="M11" s="92"/>
      <c r="N11" s="95"/>
      <c r="O11" s="90"/>
      <c r="P11" s="90"/>
    </row>
    <row r="12" spans="1:16" x14ac:dyDescent="0.15">
      <c r="A12" s="99"/>
      <c r="B12" s="47"/>
      <c r="C12" s="64"/>
      <c r="D12" s="48"/>
      <c r="E12" s="48"/>
      <c r="F12" s="63"/>
      <c r="G12" s="63"/>
      <c r="H12" s="55"/>
      <c r="I12" s="55"/>
      <c r="J12" s="55"/>
      <c r="K12" s="47"/>
      <c r="L12" s="93"/>
      <c r="M12" s="93"/>
      <c r="N12" s="96"/>
      <c r="O12" s="91"/>
      <c r="P12" s="91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14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A9:A12"/>
    <mergeCell ref="P7:P8"/>
    <mergeCell ref="P9:P12"/>
    <mergeCell ref="O9:O12"/>
    <mergeCell ref="A7:A8"/>
    <mergeCell ref="L7:L8"/>
    <mergeCell ref="M7:M8"/>
    <mergeCell ref="N7:N8"/>
    <mergeCell ref="O7:O8"/>
    <mergeCell ref="M9:M10"/>
    <mergeCell ref="L11:L12"/>
    <mergeCell ref="L9:L10"/>
    <mergeCell ref="M11:M12"/>
    <mergeCell ref="N9:N12"/>
  </mergeCells>
  <phoneticPr fontId="8"/>
  <conditionalFormatting sqref="N3:N6 N13:N14">
    <cfRule type="expression" dxfId="5" priority="9">
      <formula>WEEKDAY(N3)=1</formula>
    </cfRule>
    <cfRule type="expression" dxfId="4" priority="10">
      <formula>WEEKDAY(N3)=7</formula>
    </cfRule>
  </conditionalFormatting>
  <conditionalFormatting sqref="N7:N8">
    <cfRule type="expression" dxfId="3" priority="5">
      <formula>WEEKDAY(N7)=1</formula>
    </cfRule>
    <cfRule type="expression" dxfId="2" priority="6">
      <formula>WEEKDAY(N7)=7</formula>
    </cfRule>
  </conditionalFormatting>
  <conditionalFormatting sqref="N9:N10">
    <cfRule type="expression" dxfId="1" priority="3">
      <formula>WEEKDAY(N9)=1</formula>
    </cfRule>
    <cfRule type="expression" dxfId="0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ongw</cp:lastModifiedBy>
  <dcterms:created xsi:type="dcterms:W3CDTF">2016-11-07T10:45:13Z</dcterms:created>
  <dcterms:modified xsi:type="dcterms:W3CDTF">2019-02-08T07:39:58Z</dcterms:modified>
</cp:coreProperties>
</file>