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gw\Desktop\広告テンプレート\"/>
    </mc:Choice>
  </mc:AlternateContent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91" l="1"/>
  <c r="P7" i="91"/>
  <c r="P15" i="91" l="1"/>
  <c r="P21" i="90"/>
  <c r="P47" i="89" l="1"/>
  <c r="O15" i="91" l="1"/>
  <c r="O21" i="90"/>
  <c r="O47" i="89" l="1"/>
</calcChain>
</file>

<file path=xl/sharedStrings.xml><?xml version="1.0" encoding="utf-8"?>
<sst xmlns="http://schemas.openxmlformats.org/spreadsheetml/2006/main" count="406" uniqueCount="155">
  <si>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</si>
  <si>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</si>
  <si>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</si>
  <si>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</si>
  <si>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</si>
  <si>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</si>
  <si>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</si>
  <si>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</si>
  <si>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</si>
  <si>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「もう５０代の熟女だけど、試しに付き合ってみる？」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</si>
  <si>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</si>
  <si>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</si>
  <si>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</si>
  <si>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</si>
  <si>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</si>
  <si>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</si>
  <si>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</si>
  <si>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</si>
  <si>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</si>
  <si>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</si>
  <si>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</si>
  <si>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</si>
  <si>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</si>
  <si>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</si>
  <si>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</si>
  <si>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</si>
  <si>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</si>
  <si>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</si>
  <si>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</si>
  <si>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</si>
  <si>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20段保証</t>
  </si>
  <si>
    <t>スポーツ報知関東</t>
    <rPh sb="6" eb="8">
      <t>カントウ</t>
    </rPh>
    <phoneticPr fontId="1"/>
  </si>
  <si>
    <t>★②記事52</t>
  </si>
  <si>
    <t>★③記事53</t>
  </si>
  <si>
    <t>★④記事54</t>
  </si>
  <si>
    <t>★記事51</t>
  </si>
  <si>
    <t>★記事52</t>
  </si>
  <si>
    <t>★記事53</t>
  </si>
  <si>
    <t>★記事54</t>
  </si>
  <si>
    <t>「情報弱者になるな！知っている人はヤっている」</t>
  </si>
  <si>
    <t>「50歳以上でも恋愛できるのか？その答えがこのサイトにあります！」</t>
  </si>
  <si>
    <t>「50代の私が初めてで後悔しない？」</t>
  </si>
  <si>
    <t>「ド素人同志の男女だから思い切り楽しめる」</t>
  </si>
  <si>
    <t>「私みたいなおばさんが初めてで後悔しない？」</t>
  </si>
  <si>
    <t>インフォメディア</t>
  </si>
  <si>
    <t>どきどき</t>
    <phoneticPr fontId="8"/>
  </si>
  <si>
    <t>どきどき</t>
    <phoneticPr fontId="8"/>
  </si>
  <si>
    <t>sd915</t>
  </si>
  <si>
    <t>sd916</t>
  </si>
  <si>
    <t>sd917</t>
  </si>
  <si>
    <t>sd918</t>
  </si>
  <si>
    <t>sd919</t>
  </si>
  <si>
    <t>sd920</t>
  </si>
  <si>
    <t>sd921</t>
  </si>
  <si>
    <t>sd922</t>
  </si>
  <si>
    <t>sd923</t>
  </si>
  <si>
    <t>sd924</t>
  </si>
  <si>
    <t>sd925</t>
  </si>
  <si>
    <t>sd926</t>
  </si>
  <si>
    <t>sd927</t>
  </si>
  <si>
    <t>sd928</t>
  </si>
  <si>
    <t>sd929</t>
  </si>
  <si>
    <t>sd930</t>
  </si>
  <si>
    <t>sd931</t>
  </si>
  <si>
    <t>sd932</t>
  </si>
  <si>
    <t>sd933</t>
  </si>
  <si>
    <t>sd934</t>
  </si>
  <si>
    <t>sd935</t>
  </si>
  <si>
    <t>sd936</t>
  </si>
  <si>
    <t>sd937</t>
  </si>
  <si>
    <t>sd938</t>
  </si>
  <si>
    <t>sd939</t>
  </si>
  <si>
    <t>sd940</t>
  </si>
  <si>
    <t>sd941</t>
  </si>
  <si>
    <t>sd942</t>
  </si>
  <si>
    <t>sd943</t>
  </si>
  <si>
    <t>sd944</t>
  </si>
  <si>
    <t>sd945</t>
  </si>
  <si>
    <t>sd946</t>
  </si>
  <si>
    <t>sd947</t>
  </si>
  <si>
    <t>sd948</t>
  </si>
  <si>
    <t>sd949</t>
  </si>
  <si>
    <t>sd950</t>
  </si>
  <si>
    <t>sd951</t>
  </si>
  <si>
    <t>sd952</t>
  </si>
  <si>
    <t>インターカラー</t>
    <phoneticPr fontId="8"/>
  </si>
  <si>
    <t>デイリースポーツ関西</t>
    <phoneticPr fontId="8"/>
  </si>
  <si>
    <t>半2段つかみ20段保証</t>
    <phoneticPr fontId="8"/>
  </si>
  <si>
    <t>半3段つかみ20段保証</t>
    <phoneticPr fontId="8"/>
  </si>
  <si>
    <t>半5段つかみ20段保証</t>
    <phoneticPr fontId="8"/>
  </si>
  <si>
    <t>スポーツ報知関東</t>
    <phoneticPr fontId="8"/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</si>
  <si>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</si>
  <si>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</si>
  <si>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</si>
  <si>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0"/>
  </si>
  <si>
    <t>スポニチ北海道</t>
    <rPh sb="4" eb="6">
      <t>ホッカイ</t>
    </rPh>
    <rPh sb="6" eb="7">
      <t>ミチ</t>
    </rPh>
    <phoneticPr fontId="20"/>
  </si>
  <si>
    <t>4C終面全5段</t>
    <phoneticPr fontId="8"/>
  </si>
  <si>
    <t>全5段</t>
    <phoneticPr fontId="8"/>
  </si>
  <si>
    <t>サンスポ関東</t>
    <phoneticPr fontId="8"/>
  </si>
  <si>
    <t>サンスポ関西</t>
    <phoneticPr fontId="8"/>
  </si>
  <si>
    <t>スポニチ西部</t>
    <rPh sb="4" eb="6">
      <t>セイブ</t>
    </rPh>
    <phoneticPr fontId="1"/>
  </si>
  <si>
    <t>半2段つかみ10段保証</t>
    <phoneticPr fontId="8"/>
  </si>
  <si>
    <t>半5段</t>
    <phoneticPr fontId="8"/>
  </si>
  <si>
    <t>サンスポ関東</t>
    <phoneticPr fontId="1"/>
  </si>
  <si>
    <t>サンスポ関西</t>
    <phoneticPr fontId="1"/>
  </si>
  <si>
    <t>ニッカン関東</t>
    <rPh sb="4" eb="6">
      <t>カントウ</t>
    </rPh>
    <phoneticPr fontId="1"/>
  </si>
  <si>
    <t>東スポ</t>
    <phoneticPr fontId="8"/>
  </si>
  <si>
    <t>半2段金土 8回セット</t>
    <phoneticPr fontId="8"/>
  </si>
  <si>
    <t>lp02</t>
  </si>
  <si>
    <t>※コットン版キャッチ変え18</t>
  </si>
  <si>
    <t>※コットン版キャッチ変え18 (空電共通)</t>
  </si>
  <si>
    <t>★女性からナンパしてほしい版風</t>
  </si>
  <si>
    <t>※「S級熟女から逆指名」</t>
  </si>
  <si>
    <t>※仕事一筋版</t>
  </si>
  <si>
    <t>※どきどき 逆指名 記事</t>
  </si>
  <si>
    <t>★C版</t>
  </si>
  <si>
    <t>★①女性からナンパしてほしい</t>
  </si>
  <si>
    <t>★②C版</t>
  </si>
  <si>
    <t>★③C版</t>
  </si>
  <si>
    <t>※伊Zoo版</t>
  </si>
  <si>
    <t>「S級熟女から逆指名」新堂さん写真</t>
  </si>
  <si>
    <t>「S級熟女から逆指名」新堂さん写真 (空電共通)</t>
  </si>
  <si>
    <t>「女性からご飯に誘われる。男性はyesかnoか返事するだけ」</t>
  </si>
  <si>
    <t>「女性からご飯に誘われる。男性はyesかnoか返事するだけ」新堂さん写真</t>
  </si>
  <si>
    <t>「トゥギャザーする女性をゲットしようぜ！」</t>
  </si>
  <si>
    <t>「記事24」キャッチ「S級熟女から逆指名」</t>
  </si>
  <si>
    <t>「記事23」キャッチ「男の夢をかなえます　</t>
  </si>
  <si>
    <t>10段保証</t>
  </si>
  <si>
    <t>コタツの中で</t>
  </si>
  <si>
    <t>細身なのにボインなカノジョ</t>
  </si>
  <si>
    <t>のぞき流出映像!!</t>
  </si>
  <si>
    <t>美人妻最新地下DVD27時間 私、変態かも？</t>
  </si>
  <si>
    <t>ヤリたい放題 制服娘</t>
  </si>
  <si>
    <t>RUNA</t>
  </si>
  <si>
    <t>pk159</t>
  </si>
  <si>
    <t>pk160</t>
  </si>
  <si>
    <t>pk161</t>
  </si>
  <si>
    <t>pk162</t>
  </si>
  <si>
    <t>pk163</t>
  </si>
  <si>
    <t>pk164</t>
  </si>
  <si>
    <t>pk165</t>
  </si>
  <si>
    <t>pk166</t>
  </si>
  <si>
    <t>pk167</t>
  </si>
  <si>
    <t>pk168</t>
  </si>
  <si>
    <t>pk169</t>
  </si>
  <si>
    <t>pk170</t>
  </si>
  <si>
    <t>どきどき</t>
    <phoneticPr fontId="8"/>
  </si>
  <si>
    <t>DVD漫画たかし</t>
  </si>
  <si>
    <t>大洋図書</t>
  </si>
  <si>
    <t>ダイアプレス</t>
  </si>
  <si>
    <t>DVD対向4C1P</t>
    <phoneticPr fontId="8"/>
  </si>
  <si>
    <t>DVD袋表4C</t>
    <phoneticPr fontId="8"/>
  </si>
  <si>
    <t>DVD袋表4C</t>
    <phoneticPr fontId="8"/>
  </si>
  <si>
    <t>DVD貼付け面4C1/2P</t>
    <phoneticPr fontId="8"/>
  </si>
  <si>
    <t>アドライヴ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</si>
</sst>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7" formatCode="mm&quot;月&quot;"/>
    <numFmt numFmtId="178" formatCode="#,##0_ "/>
    <numFmt numFmtId="179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7" fontId="2" fillId="0" borderId="0" xfId="14" applyNumberFormat="1" applyFont="1"/>
    <xf numFmtId="178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9" fontId="2" fillId="0" borderId="4" xfId="14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9" fontId="2" fillId="0" borderId="6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8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9" fillId="35" borderId="17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horizontal="right" vertical="center"/>
    </xf>
    <xf numFmtId="179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9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179" fontId="2" fillId="0" borderId="5" xfId="14" applyNumberFormat="1" applyFont="1" applyFill="1" applyBorder="1" applyAlignment="1">
      <alignment vertical="center"/>
    </xf>
    <xf numFmtId="179" fontId="2" fillId="0" borderId="4" xfId="14" applyNumberFormat="1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9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2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7"/>
  <sheetViews>
    <sheetView tabSelected="1" zoomScale="85" zoomScaleNormal="85" workbookViewId="0">
      <pane xSplit="2" topLeftCell="C1" activePane="topRight" state="frozen"/>
      <selection pane="topRight" activeCell="A3" sqref="A3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45</v>
      </c>
      <c r="C2" s="16"/>
      <c r="D2" s="28"/>
      <c r="E2" s="28"/>
      <c r="F2" s="28"/>
      <c r="G2" s="28"/>
      <c r="H2" s="1"/>
      <c r="L2" s="44"/>
      <c r="M2" s="44"/>
      <c r="N2" s="44"/>
      <c r="O2" s="45"/>
      <c r="P2" s="45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20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22</v>
      </c>
      <c r="K4" s="10" t="s">
        <v>23</v>
      </c>
      <c r="L4" s="3" t="s">
        <v>5</v>
      </c>
      <c r="M4" s="6" t="s">
        <v>24</v>
      </c>
      <c r="N4" s="6" t="s">
        <v>25</v>
      </c>
      <c r="O4" s="3" t="s">
        <v>26</v>
      </c>
      <c r="P4" s="3" t="s">
        <v>28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5"/>
      <c r="B7" s="52" t="s">
        <v>47</v>
      </c>
      <c r="C7" s="52" t="s">
        <v>85</v>
      </c>
      <c r="D7" s="53" t="s">
        <v>146</v>
      </c>
      <c r="E7" s="53">
        <v>201901</v>
      </c>
      <c r="F7" s="53">
        <v>1</v>
      </c>
      <c r="G7" s="53">
        <v>1</v>
      </c>
      <c r="H7" s="54"/>
      <c r="I7" s="55" t="s">
        <v>109</v>
      </c>
      <c r="J7" s="56" t="s">
        <v>120</v>
      </c>
      <c r="K7" s="57" t="s">
        <v>108</v>
      </c>
      <c r="L7" s="29" t="s">
        <v>92</v>
      </c>
      <c r="M7" s="29" t="s">
        <v>91</v>
      </c>
      <c r="N7" s="35">
        <v>43472</v>
      </c>
      <c r="O7" s="88">
        <v>700000</v>
      </c>
      <c r="P7" s="88">
        <v>840000</v>
      </c>
    </row>
    <row r="8" spans="1:16" x14ac:dyDescent="0.15">
      <c r="A8" s="86"/>
      <c r="B8" s="52" t="s">
        <v>48</v>
      </c>
      <c r="C8" s="52" t="s">
        <v>85</v>
      </c>
      <c r="D8" s="53" t="s">
        <v>46</v>
      </c>
      <c r="E8" s="53">
        <v>201901</v>
      </c>
      <c r="F8" s="53">
        <v>1</v>
      </c>
      <c r="G8" s="53">
        <v>2</v>
      </c>
      <c r="H8" s="58"/>
      <c r="I8" s="59" t="s">
        <v>109</v>
      </c>
      <c r="J8" s="56" t="s">
        <v>120</v>
      </c>
      <c r="K8" s="57" t="s">
        <v>108</v>
      </c>
      <c r="L8" s="30" t="s">
        <v>93</v>
      </c>
      <c r="M8" s="30" t="s">
        <v>91</v>
      </c>
      <c r="N8" s="36">
        <v>43469</v>
      </c>
      <c r="O8" s="89"/>
      <c r="P8" s="89"/>
    </row>
    <row r="9" spans="1:16" x14ac:dyDescent="0.15">
      <c r="A9" s="86"/>
      <c r="B9" s="52" t="s">
        <v>49</v>
      </c>
      <c r="C9" s="52" t="s">
        <v>85</v>
      </c>
      <c r="D9" s="53" t="s">
        <v>46</v>
      </c>
      <c r="E9" s="53">
        <v>201901</v>
      </c>
      <c r="F9" s="53">
        <v>1</v>
      </c>
      <c r="G9" s="53">
        <v>3</v>
      </c>
      <c r="H9" s="58"/>
      <c r="I9" s="59" t="s">
        <v>109</v>
      </c>
      <c r="J9" s="56" t="s">
        <v>120</v>
      </c>
      <c r="K9" s="57" t="s">
        <v>108</v>
      </c>
      <c r="L9" s="30" t="s">
        <v>94</v>
      </c>
      <c r="M9" s="30" t="s">
        <v>91</v>
      </c>
      <c r="N9" s="36">
        <v>43470</v>
      </c>
      <c r="O9" s="89"/>
      <c r="P9" s="89"/>
    </row>
    <row r="10" spans="1:16" x14ac:dyDescent="0.15">
      <c r="A10" s="86"/>
      <c r="B10" s="52" t="s">
        <v>50</v>
      </c>
      <c r="C10" s="52" t="s">
        <v>85</v>
      </c>
      <c r="D10" s="53" t="s">
        <v>46</v>
      </c>
      <c r="E10" s="53">
        <v>201901</v>
      </c>
      <c r="F10" s="53">
        <v>1</v>
      </c>
      <c r="G10" s="53">
        <v>4</v>
      </c>
      <c r="H10" s="58"/>
      <c r="I10" s="59" t="s">
        <v>109</v>
      </c>
      <c r="J10" s="56" t="s">
        <v>120</v>
      </c>
      <c r="K10" s="57" t="s">
        <v>108</v>
      </c>
      <c r="L10" s="30" t="s">
        <v>95</v>
      </c>
      <c r="M10" s="30" t="s">
        <v>91</v>
      </c>
      <c r="N10" s="36">
        <v>43470</v>
      </c>
      <c r="O10" s="89"/>
      <c r="P10" s="89"/>
    </row>
    <row r="11" spans="1:16" x14ac:dyDescent="0.15">
      <c r="A11" s="87"/>
      <c r="B11" s="52" t="s">
        <v>51</v>
      </c>
      <c r="C11" s="52" t="s">
        <v>85</v>
      </c>
      <c r="D11" s="53" t="s">
        <v>46</v>
      </c>
      <c r="E11" s="53">
        <v>201901</v>
      </c>
      <c r="F11" s="53">
        <v>1</v>
      </c>
      <c r="G11" s="53">
        <v>5</v>
      </c>
      <c r="H11" s="60"/>
      <c r="I11" s="60" t="s">
        <v>110</v>
      </c>
      <c r="J11" s="61" t="s">
        <v>121</v>
      </c>
      <c r="K11" s="62" t="s">
        <v>7</v>
      </c>
      <c r="L11" s="31" t="s">
        <v>8</v>
      </c>
      <c r="M11" s="31"/>
      <c r="N11" s="37"/>
      <c r="O11" s="90"/>
      <c r="P11" s="90"/>
    </row>
    <row r="12" spans="1:16" ht="12" customHeight="1" x14ac:dyDescent="0.15">
      <c r="A12" s="85"/>
      <c r="B12" s="52" t="s">
        <v>52</v>
      </c>
      <c r="C12" s="52" t="s">
        <v>85</v>
      </c>
      <c r="D12" s="53" t="s">
        <v>46</v>
      </c>
      <c r="E12" s="53">
        <v>201901</v>
      </c>
      <c r="F12" s="53">
        <v>2</v>
      </c>
      <c r="G12" s="53">
        <v>1</v>
      </c>
      <c r="H12" s="54"/>
      <c r="I12" s="55" t="s">
        <v>109</v>
      </c>
      <c r="J12" s="56" t="s">
        <v>120</v>
      </c>
      <c r="K12" s="57" t="s">
        <v>108</v>
      </c>
      <c r="L12" s="79" t="s">
        <v>98</v>
      </c>
      <c r="M12" s="79" t="s">
        <v>96</v>
      </c>
      <c r="N12" s="92">
        <v>43484</v>
      </c>
      <c r="O12" s="88">
        <v>570000</v>
      </c>
      <c r="P12" s="88">
        <v>684000</v>
      </c>
    </row>
    <row r="13" spans="1:16" ht="12" customHeight="1" x14ac:dyDescent="0.15">
      <c r="A13" s="86"/>
      <c r="B13" s="52" t="s">
        <v>53</v>
      </c>
      <c r="C13" s="52" t="s">
        <v>85</v>
      </c>
      <c r="D13" s="53" t="s">
        <v>46</v>
      </c>
      <c r="E13" s="53">
        <v>201901</v>
      </c>
      <c r="F13" s="53">
        <v>2</v>
      </c>
      <c r="G13" s="53">
        <v>2</v>
      </c>
      <c r="H13" s="58"/>
      <c r="I13" s="59" t="s">
        <v>109</v>
      </c>
      <c r="J13" s="56" t="s">
        <v>120</v>
      </c>
      <c r="K13" s="56" t="s">
        <v>7</v>
      </c>
      <c r="L13" s="91"/>
      <c r="M13" s="78"/>
      <c r="N13" s="93"/>
      <c r="O13" s="89"/>
      <c r="P13" s="89"/>
    </row>
    <row r="14" spans="1:16" ht="12" customHeight="1" x14ac:dyDescent="0.15">
      <c r="A14" s="86"/>
      <c r="B14" s="52" t="s">
        <v>54</v>
      </c>
      <c r="C14" s="52" t="s">
        <v>85</v>
      </c>
      <c r="D14" s="53" t="s">
        <v>46</v>
      </c>
      <c r="E14" s="53">
        <v>201901</v>
      </c>
      <c r="F14" s="53">
        <v>2</v>
      </c>
      <c r="G14" s="53">
        <v>3</v>
      </c>
      <c r="H14" s="54"/>
      <c r="I14" s="55" t="s">
        <v>111</v>
      </c>
      <c r="J14" s="63" t="s">
        <v>122</v>
      </c>
      <c r="K14" s="62" t="s">
        <v>108</v>
      </c>
      <c r="L14" s="79" t="s">
        <v>98</v>
      </c>
      <c r="M14" s="79" t="s">
        <v>97</v>
      </c>
      <c r="N14" s="92">
        <v>43479</v>
      </c>
      <c r="O14" s="89"/>
      <c r="P14" s="89"/>
    </row>
    <row r="15" spans="1:16" ht="12" customHeight="1" x14ac:dyDescent="0.15">
      <c r="A15" s="86"/>
      <c r="B15" s="52" t="s">
        <v>55</v>
      </c>
      <c r="C15" s="52" t="s">
        <v>85</v>
      </c>
      <c r="D15" s="53" t="s">
        <v>46</v>
      </c>
      <c r="E15" s="53">
        <v>201901</v>
      </c>
      <c r="F15" s="53">
        <v>2</v>
      </c>
      <c r="G15" s="53">
        <v>4</v>
      </c>
      <c r="H15" s="60"/>
      <c r="I15" s="60" t="s">
        <v>111</v>
      </c>
      <c r="J15" s="61" t="s">
        <v>122</v>
      </c>
      <c r="K15" s="62" t="s">
        <v>7</v>
      </c>
      <c r="L15" s="91"/>
      <c r="M15" s="78"/>
      <c r="N15" s="93"/>
      <c r="O15" s="89"/>
      <c r="P15" s="89"/>
    </row>
    <row r="16" spans="1:16" ht="12" customHeight="1" x14ac:dyDescent="0.15">
      <c r="A16" s="86"/>
      <c r="B16" s="52" t="s">
        <v>56</v>
      </c>
      <c r="C16" s="52" t="s">
        <v>85</v>
      </c>
      <c r="D16" s="53" t="s">
        <v>46</v>
      </c>
      <c r="E16" s="53">
        <v>201901</v>
      </c>
      <c r="F16" s="53">
        <v>2</v>
      </c>
      <c r="G16" s="53">
        <v>5</v>
      </c>
      <c r="H16" s="54"/>
      <c r="I16" s="55" t="s">
        <v>111</v>
      </c>
      <c r="J16" s="63" t="s">
        <v>122</v>
      </c>
      <c r="K16" s="62" t="s">
        <v>108</v>
      </c>
      <c r="L16" s="79" t="s">
        <v>99</v>
      </c>
      <c r="M16" s="79" t="s">
        <v>97</v>
      </c>
      <c r="N16" s="92">
        <v>43492</v>
      </c>
      <c r="O16" s="89"/>
      <c r="P16" s="89"/>
    </row>
    <row r="17" spans="1:16" ht="12" customHeight="1" x14ac:dyDescent="0.15">
      <c r="A17" s="87"/>
      <c r="B17" s="52" t="s">
        <v>57</v>
      </c>
      <c r="C17" s="52" t="s">
        <v>85</v>
      </c>
      <c r="D17" s="53" t="s">
        <v>46</v>
      </c>
      <c r="E17" s="53">
        <v>201901</v>
      </c>
      <c r="F17" s="53">
        <v>2</v>
      </c>
      <c r="G17" s="53">
        <v>6</v>
      </c>
      <c r="H17" s="60"/>
      <c r="I17" s="60" t="s">
        <v>111</v>
      </c>
      <c r="J17" s="61" t="s">
        <v>122</v>
      </c>
      <c r="K17" s="62" t="s">
        <v>7</v>
      </c>
      <c r="L17" s="91"/>
      <c r="M17" s="78"/>
      <c r="N17" s="93"/>
      <c r="O17" s="90"/>
      <c r="P17" s="90"/>
    </row>
    <row r="18" spans="1:16" x14ac:dyDescent="0.15">
      <c r="A18" s="70"/>
      <c r="B18" s="52" t="s">
        <v>58</v>
      </c>
      <c r="C18" s="52" t="s">
        <v>85</v>
      </c>
      <c r="D18" s="53" t="s">
        <v>46</v>
      </c>
      <c r="E18" s="53">
        <v>201901</v>
      </c>
      <c r="F18" s="53">
        <v>3</v>
      </c>
      <c r="G18" s="53">
        <v>1</v>
      </c>
      <c r="H18" s="54"/>
      <c r="I18" s="54" t="s">
        <v>112</v>
      </c>
      <c r="J18" s="64" t="s">
        <v>112</v>
      </c>
      <c r="K18" s="57" t="s">
        <v>108</v>
      </c>
      <c r="L18" s="72" t="s">
        <v>100</v>
      </c>
      <c r="M18" s="72" t="s">
        <v>101</v>
      </c>
      <c r="N18" s="74" t="s">
        <v>127</v>
      </c>
      <c r="O18" s="76">
        <v>250000</v>
      </c>
      <c r="P18" s="76">
        <v>300000</v>
      </c>
    </row>
    <row r="19" spans="1:16" x14ac:dyDescent="0.15">
      <c r="A19" s="71"/>
      <c r="B19" s="52" t="s">
        <v>59</v>
      </c>
      <c r="C19" s="52" t="s">
        <v>85</v>
      </c>
      <c r="D19" s="53" t="s">
        <v>46</v>
      </c>
      <c r="E19" s="53">
        <v>201901</v>
      </c>
      <c r="F19" s="53">
        <v>3</v>
      </c>
      <c r="G19" s="53">
        <v>2</v>
      </c>
      <c r="H19" s="60"/>
      <c r="I19" s="60" t="s">
        <v>112</v>
      </c>
      <c r="J19" s="60" t="s">
        <v>112</v>
      </c>
      <c r="K19" s="65" t="s">
        <v>7</v>
      </c>
      <c r="L19" s="73"/>
      <c r="M19" s="78"/>
      <c r="N19" s="75"/>
      <c r="O19" s="77"/>
      <c r="P19" s="77"/>
    </row>
    <row r="20" spans="1:16" x14ac:dyDescent="0.15">
      <c r="A20" s="70"/>
      <c r="B20" s="52" t="s">
        <v>60</v>
      </c>
      <c r="C20" s="52" t="s">
        <v>85</v>
      </c>
      <c r="D20" s="53" t="s">
        <v>46</v>
      </c>
      <c r="E20" s="53">
        <v>201901</v>
      </c>
      <c r="F20" s="53">
        <v>4</v>
      </c>
      <c r="G20" s="53">
        <v>1</v>
      </c>
      <c r="H20" s="54"/>
      <c r="I20" s="54" t="s">
        <v>35</v>
      </c>
      <c r="J20" s="64" t="s">
        <v>42</v>
      </c>
      <c r="K20" s="57" t="s">
        <v>108</v>
      </c>
      <c r="L20" s="94" t="s">
        <v>86</v>
      </c>
      <c r="M20" s="41" t="s">
        <v>87</v>
      </c>
      <c r="N20" s="80" t="s">
        <v>30</v>
      </c>
      <c r="O20" s="76">
        <v>300000</v>
      </c>
      <c r="P20" s="76">
        <v>360000</v>
      </c>
    </row>
    <row r="21" spans="1:16" x14ac:dyDescent="0.15">
      <c r="A21" s="83"/>
      <c r="B21" s="52" t="s">
        <v>61</v>
      </c>
      <c r="C21" s="52" t="s">
        <v>85</v>
      </c>
      <c r="D21" s="53" t="s">
        <v>46</v>
      </c>
      <c r="E21" s="53">
        <v>201901</v>
      </c>
      <c r="F21" s="53">
        <v>4</v>
      </c>
      <c r="G21" s="53">
        <v>2</v>
      </c>
      <c r="H21" s="58"/>
      <c r="I21" s="58" t="s">
        <v>36</v>
      </c>
      <c r="J21" s="64" t="s">
        <v>39</v>
      </c>
      <c r="K21" s="57" t="s">
        <v>108</v>
      </c>
      <c r="L21" s="95"/>
      <c r="M21" s="42" t="s">
        <v>87</v>
      </c>
      <c r="N21" s="81"/>
      <c r="O21" s="84"/>
      <c r="P21" s="84"/>
    </row>
    <row r="22" spans="1:16" x14ac:dyDescent="0.15">
      <c r="A22" s="83"/>
      <c r="B22" s="52" t="s">
        <v>62</v>
      </c>
      <c r="C22" s="52" t="s">
        <v>85</v>
      </c>
      <c r="D22" s="53" t="s">
        <v>46</v>
      </c>
      <c r="E22" s="53">
        <v>201901</v>
      </c>
      <c r="F22" s="53">
        <v>4</v>
      </c>
      <c r="G22" s="53">
        <v>3</v>
      </c>
      <c r="H22" s="58"/>
      <c r="I22" s="58" t="s">
        <v>37</v>
      </c>
      <c r="J22" s="64" t="s">
        <v>40</v>
      </c>
      <c r="K22" s="57" t="s">
        <v>108</v>
      </c>
      <c r="L22" s="95"/>
      <c r="M22" s="47" t="s">
        <v>87</v>
      </c>
      <c r="N22" s="81"/>
      <c r="O22" s="84"/>
      <c r="P22" s="84"/>
    </row>
    <row r="23" spans="1:16" x14ac:dyDescent="0.15">
      <c r="A23" s="83"/>
      <c r="B23" s="52" t="s">
        <v>63</v>
      </c>
      <c r="C23" s="52" t="s">
        <v>85</v>
      </c>
      <c r="D23" s="53" t="s">
        <v>46</v>
      </c>
      <c r="E23" s="53">
        <v>201901</v>
      </c>
      <c r="F23" s="53">
        <v>4</v>
      </c>
      <c r="G23" s="53">
        <v>4</v>
      </c>
      <c r="H23" s="58"/>
      <c r="I23" s="58" t="s">
        <v>38</v>
      </c>
      <c r="J23" s="64" t="s">
        <v>43</v>
      </c>
      <c r="K23" s="57" t="s">
        <v>108</v>
      </c>
      <c r="L23" s="95"/>
      <c r="M23" s="42" t="s">
        <v>87</v>
      </c>
      <c r="N23" s="81"/>
      <c r="O23" s="84"/>
      <c r="P23" s="84"/>
    </row>
    <row r="24" spans="1:16" x14ac:dyDescent="0.15">
      <c r="A24" s="71"/>
      <c r="B24" s="52" t="s">
        <v>64</v>
      </c>
      <c r="C24" s="52" t="s">
        <v>85</v>
      </c>
      <c r="D24" s="53" t="s">
        <v>46</v>
      </c>
      <c r="E24" s="53">
        <v>201901</v>
      </c>
      <c r="F24" s="53">
        <v>4</v>
      </c>
      <c r="G24" s="53">
        <v>5</v>
      </c>
      <c r="H24" s="60"/>
      <c r="I24" s="60" t="s">
        <v>10</v>
      </c>
      <c r="J24" s="60" t="s">
        <v>10</v>
      </c>
      <c r="K24" s="65" t="s">
        <v>7</v>
      </c>
      <c r="L24" s="96"/>
      <c r="M24" s="43"/>
      <c r="N24" s="82"/>
      <c r="O24" s="77"/>
      <c r="P24" s="77"/>
    </row>
    <row r="25" spans="1:16" x14ac:dyDescent="0.15">
      <c r="A25" s="70"/>
      <c r="B25" s="52" t="s">
        <v>65</v>
      </c>
      <c r="C25" s="52" t="s">
        <v>85</v>
      </c>
      <c r="D25" s="53" t="s">
        <v>46</v>
      </c>
      <c r="E25" s="53">
        <v>201901</v>
      </c>
      <c r="F25" s="53">
        <v>5</v>
      </c>
      <c r="G25" s="53">
        <v>1</v>
      </c>
      <c r="H25" s="54"/>
      <c r="I25" s="54" t="s">
        <v>32</v>
      </c>
      <c r="J25" s="64" t="s">
        <v>39</v>
      </c>
      <c r="K25" s="57" t="s">
        <v>108</v>
      </c>
      <c r="L25" s="46" t="s">
        <v>31</v>
      </c>
      <c r="M25" s="41" t="s">
        <v>87</v>
      </c>
      <c r="N25" s="80" t="s">
        <v>30</v>
      </c>
      <c r="O25" s="76">
        <v>325000</v>
      </c>
      <c r="P25" s="76">
        <v>390000</v>
      </c>
    </row>
    <row r="26" spans="1:16" x14ac:dyDescent="0.15">
      <c r="A26" s="83"/>
      <c r="B26" s="52" t="s">
        <v>66</v>
      </c>
      <c r="C26" s="52" t="s">
        <v>85</v>
      </c>
      <c r="D26" s="53" t="s">
        <v>46</v>
      </c>
      <c r="E26" s="53">
        <v>201901</v>
      </c>
      <c r="F26" s="53">
        <v>5</v>
      </c>
      <c r="G26" s="53">
        <v>2</v>
      </c>
      <c r="H26" s="58"/>
      <c r="I26" s="58" t="s">
        <v>33</v>
      </c>
      <c r="J26" s="64" t="s">
        <v>40</v>
      </c>
      <c r="K26" s="57" t="s">
        <v>108</v>
      </c>
      <c r="L26" s="47" t="s">
        <v>90</v>
      </c>
      <c r="M26" s="42" t="s">
        <v>88</v>
      </c>
      <c r="N26" s="81"/>
      <c r="O26" s="84"/>
      <c r="P26" s="84"/>
    </row>
    <row r="27" spans="1:16" x14ac:dyDescent="0.15">
      <c r="A27" s="83"/>
      <c r="B27" s="52" t="s">
        <v>67</v>
      </c>
      <c r="C27" s="52" t="s">
        <v>85</v>
      </c>
      <c r="D27" s="53" t="s">
        <v>46</v>
      </c>
      <c r="E27" s="53">
        <v>201901</v>
      </c>
      <c r="F27" s="53">
        <v>5</v>
      </c>
      <c r="G27" s="53">
        <v>3</v>
      </c>
      <c r="H27" s="58"/>
      <c r="I27" s="58" t="s">
        <v>34</v>
      </c>
      <c r="J27" s="64" t="s">
        <v>41</v>
      </c>
      <c r="K27" s="57" t="s">
        <v>108</v>
      </c>
      <c r="L27" s="47" t="s">
        <v>90</v>
      </c>
      <c r="M27" s="42" t="s">
        <v>89</v>
      </c>
      <c r="N27" s="81"/>
      <c r="O27" s="84"/>
      <c r="P27" s="84"/>
    </row>
    <row r="28" spans="1:16" x14ac:dyDescent="0.15">
      <c r="A28" s="71"/>
      <c r="B28" s="52" t="s">
        <v>68</v>
      </c>
      <c r="C28" s="52" t="s">
        <v>85</v>
      </c>
      <c r="D28" s="53" t="s">
        <v>46</v>
      </c>
      <c r="E28" s="53">
        <v>201901</v>
      </c>
      <c r="F28" s="53">
        <v>5</v>
      </c>
      <c r="G28" s="53">
        <v>4</v>
      </c>
      <c r="H28" s="60"/>
      <c r="I28" s="60" t="s">
        <v>10</v>
      </c>
      <c r="J28" s="60" t="s">
        <v>10</v>
      </c>
      <c r="K28" s="65" t="s">
        <v>7</v>
      </c>
      <c r="L28" s="48"/>
      <c r="M28" s="43"/>
      <c r="N28" s="82"/>
      <c r="O28" s="77"/>
      <c r="P28" s="77"/>
    </row>
    <row r="29" spans="1:16" x14ac:dyDescent="0.15">
      <c r="A29" s="70"/>
      <c r="B29" s="52" t="s">
        <v>69</v>
      </c>
      <c r="C29" s="52" t="s">
        <v>85</v>
      </c>
      <c r="D29" s="53" t="s">
        <v>46</v>
      </c>
      <c r="E29" s="53">
        <v>201901</v>
      </c>
      <c r="F29" s="53">
        <v>6</v>
      </c>
      <c r="G29" s="53">
        <v>1</v>
      </c>
      <c r="H29" s="54"/>
      <c r="I29" s="54" t="s">
        <v>113</v>
      </c>
      <c r="J29" s="64" t="s">
        <v>113</v>
      </c>
      <c r="K29" s="57" t="s">
        <v>108</v>
      </c>
      <c r="L29" s="72" t="s">
        <v>103</v>
      </c>
      <c r="M29" s="72" t="s">
        <v>102</v>
      </c>
      <c r="N29" s="74">
        <v>43490</v>
      </c>
      <c r="O29" s="76">
        <v>60000</v>
      </c>
      <c r="P29" s="76">
        <v>72000</v>
      </c>
    </row>
    <row r="30" spans="1:16" x14ac:dyDescent="0.15">
      <c r="A30" s="71"/>
      <c r="B30" s="52" t="s">
        <v>70</v>
      </c>
      <c r="C30" s="52" t="s">
        <v>85</v>
      </c>
      <c r="D30" s="53" t="s">
        <v>46</v>
      </c>
      <c r="E30" s="53">
        <v>201901</v>
      </c>
      <c r="F30" s="53">
        <v>6</v>
      </c>
      <c r="G30" s="53">
        <v>2</v>
      </c>
      <c r="H30" s="60"/>
      <c r="I30" s="60" t="s">
        <v>113</v>
      </c>
      <c r="J30" s="60" t="s">
        <v>113</v>
      </c>
      <c r="K30" s="65" t="s">
        <v>7</v>
      </c>
      <c r="L30" s="73"/>
      <c r="M30" s="78"/>
      <c r="N30" s="75"/>
      <c r="O30" s="77"/>
      <c r="P30" s="77"/>
    </row>
    <row r="31" spans="1:16" x14ac:dyDescent="0.15">
      <c r="A31" s="70"/>
      <c r="B31" s="52" t="s">
        <v>71</v>
      </c>
      <c r="C31" s="52" t="s">
        <v>85</v>
      </c>
      <c r="D31" s="53" t="s">
        <v>46</v>
      </c>
      <c r="E31" s="53">
        <v>201901</v>
      </c>
      <c r="F31" s="53">
        <v>7</v>
      </c>
      <c r="G31" s="53">
        <v>1</v>
      </c>
      <c r="H31" s="54"/>
      <c r="I31" s="54" t="s">
        <v>114</v>
      </c>
      <c r="J31" s="64" t="s">
        <v>123</v>
      </c>
      <c r="K31" s="57" t="s">
        <v>108</v>
      </c>
      <c r="L31" s="72" t="s">
        <v>104</v>
      </c>
      <c r="M31" s="72" t="s">
        <v>102</v>
      </c>
      <c r="N31" s="74">
        <v>43490</v>
      </c>
      <c r="O31" s="76">
        <v>60000</v>
      </c>
      <c r="P31" s="76">
        <v>72000</v>
      </c>
    </row>
    <row r="32" spans="1:16" x14ac:dyDescent="0.15">
      <c r="A32" s="71"/>
      <c r="B32" s="52" t="s">
        <v>72</v>
      </c>
      <c r="C32" s="52" t="s">
        <v>85</v>
      </c>
      <c r="D32" s="53" t="s">
        <v>46</v>
      </c>
      <c r="E32" s="53">
        <v>201901</v>
      </c>
      <c r="F32" s="53">
        <v>7</v>
      </c>
      <c r="G32" s="53">
        <v>2</v>
      </c>
      <c r="H32" s="60"/>
      <c r="I32" s="60" t="s">
        <v>114</v>
      </c>
      <c r="J32" s="60" t="s">
        <v>123</v>
      </c>
      <c r="K32" s="65" t="s">
        <v>7</v>
      </c>
      <c r="L32" s="73"/>
      <c r="M32" s="78"/>
      <c r="N32" s="75"/>
      <c r="O32" s="77"/>
      <c r="P32" s="77"/>
    </row>
    <row r="33" spans="1:16" x14ac:dyDescent="0.15">
      <c r="A33" s="70"/>
      <c r="B33" s="52" t="s">
        <v>73</v>
      </c>
      <c r="C33" s="52" t="s">
        <v>85</v>
      </c>
      <c r="D33" s="53" t="s">
        <v>46</v>
      </c>
      <c r="E33" s="53">
        <v>201901</v>
      </c>
      <c r="F33" s="53">
        <v>8</v>
      </c>
      <c r="G33" s="53">
        <v>1</v>
      </c>
      <c r="H33" s="54"/>
      <c r="I33" s="54" t="s">
        <v>115</v>
      </c>
      <c r="J33" s="64" t="s">
        <v>124</v>
      </c>
      <c r="K33" s="57" t="s">
        <v>108</v>
      </c>
      <c r="L33" s="72" t="s">
        <v>105</v>
      </c>
      <c r="M33" s="72" t="s">
        <v>102</v>
      </c>
      <c r="N33" s="74">
        <v>43492</v>
      </c>
      <c r="O33" s="76">
        <v>150000</v>
      </c>
      <c r="P33" s="76">
        <v>180000</v>
      </c>
    </row>
    <row r="34" spans="1:16" x14ac:dyDescent="0.15">
      <c r="A34" s="71"/>
      <c r="B34" s="52" t="s">
        <v>74</v>
      </c>
      <c r="C34" s="52" t="s">
        <v>85</v>
      </c>
      <c r="D34" s="53" t="s">
        <v>46</v>
      </c>
      <c r="E34" s="53">
        <v>201901</v>
      </c>
      <c r="F34" s="53">
        <v>8</v>
      </c>
      <c r="G34" s="53">
        <v>2</v>
      </c>
      <c r="H34" s="60"/>
      <c r="I34" s="60" t="s">
        <v>115</v>
      </c>
      <c r="J34" s="60" t="s">
        <v>124</v>
      </c>
      <c r="K34" s="65" t="s">
        <v>7</v>
      </c>
      <c r="L34" s="73"/>
      <c r="M34" s="78"/>
      <c r="N34" s="75"/>
      <c r="O34" s="77"/>
      <c r="P34" s="77"/>
    </row>
    <row r="35" spans="1:16" x14ac:dyDescent="0.15">
      <c r="A35" s="70"/>
      <c r="B35" s="52" t="s">
        <v>75</v>
      </c>
      <c r="C35" s="52" t="s">
        <v>85</v>
      </c>
      <c r="D35" s="53" t="s">
        <v>46</v>
      </c>
      <c r="E35" s="53">
        <v>201901</v>
      </c>
      <c r="F35" s="53">
        <v>9</v>
      </c>
      <c r="G35" s="53">
        <v>1</v>
      </c>
      <c r="H35" s="54"/>
      <c r="I35" s="54" t="s">
        <v>116</v>
      </c>
      <c r="J35" s="64" t="s">
        <v>9</v>
      </c>
      <c r="K35" s="57" t="s">
        <v>108</v>
      </c>
      <c r="L35" s="94" t="s">
        <v>106</v>
      </c>
      <c r="M35" s="49" t="s">
        <v>107</v>
      </c>
      <c r="N35" s="80"/>
      <c r="O35" s="76">
        <v>270000</v>
      </c>
      <c r="P35" s="76">
        <v>324000</v>
      </c>
    </row>
    <row r="36" spans="1:16" x14ac:dyDescent="0.15">
      <c r="A36" s="83"/>
      <c r="B36" s="52" t="s">
        <v>76</v>
      </c>
      <c r="C36" s="52" t="s">
        <v>85</v>
      </c>
      <c r="D36" s="53" t="s">
        <v>46</v>
      </c>
      <c r="E36" s="53">
        <v>201901</v>
      </c>
      <c r="F36" s="53">
        <v>9</v>
      </c>
      <c r="G36" s="53">
        <v>2</v>
      </c>
      <c r="H36" s="58"/>
      <c r="I36" s="58" t="s">
        <v>117</v>
      </c>
      <c r="J36" s="64" t="s">
        <v>125</v>
      </c>
      <c r="K36" s="57" t="s">
        <v>108</v>
      </c>
      <c r="L36" s="95"/>
      <c r="M36" s="50" t="s">
        <v>107</v>
      </c>
      <c r="N36" s="81"/>
      <c r="O36" s="84"/>
      <c r="P36" s="84"/>
    </row>
    <row r="37" spans="1:16" x14ac:dyDescent="0.15">
      <c r="A37" s="83"/>
      <c r="B37" s="52" t="s">
        <v>77</v>
      </c>
      <c r="C37" s="52" t="s">
        <v>85</v>
      </c>
      <c r="D37" s="53" t="s">
        <v>46</v>
      </c>
      <c r="E37" s="53">
        <v>201901</v>
      </c>
      <c r="F37" s="53">
        <v>10</v>
      </c>
      <c r="G37" s="53">
        <v>1</v>
      </c>
      <c r="H37" s="58"/>
      <c r="I37" s="58" t="s">
        <v>118</v>
      </c>
      <c r="J37" s="64" t="s">
        <v>126</v>
      </c>
      <c r="K37" s="57" t="s">
        <v>108</v>
      </c>
      <c r="L37" s="95"/>
      <c r="M37" s="50" t="s">
        <v>107</v>
      </c>
      <c r="N37" s="81"/>
      <c r="O37" s="84"/>
      <c r="P37" s="84"/>
    </row>
    <row r="38" spans="1:16" x14ac:dyDescent="0.15">
      <c r="A38" s="71"/>
      <c r="B38" s="52" t="s">
        <v>78</v>
      </c>
      <c r="C38" s="52" t="s">
        <v>85</v>
      </c>
      <c r="D38" s="53" t="s">
        <v>46</v>
      </c>
      <c r="E38" s="53">
        <v>201901</v>
      </c>
      <c r="F38" s="53">
        <v>10</v>
      </c>
      <c r="G38" s="53">
        <v>2</v>
      </c>
      <c r="H38" s="60"/>
      <c r="I38" s="60" t="s">
        <v>10</v>
      </c>
      <c r="J38" s="60" t="s">
        <v>10</v>
      </c>
      <c r="K38" s="65" t="s">
        <v>7</v>
      </c>
      <c r="L38" s="96"/>
      <c r="M38" s="51"/>
      <c r="N38" s="82"/>
      <c r="O38" s="77"/>
      <c r="P38" s="77"/>
    </row>
    <row r="39" spans="1:16" x14ac:dyDescent="0.15">
      <c r="A39" s="70"/>
      <c r="B39" s="52" t="s">
        <v>79</v>
      </c>
      <c r="C39" s="52" t="s">
        <v>85</v>
      </c>
      <c r="D39" s="53" t="s">
        <v>46</v>
      </c>
      <c r="E39" s="53">
        <v>201901</v>
      </c>
      <c r="F39" s="53">
        <v>11</v>
      </c>
      <c r="G39" s="53">
        <v>1</v>
      </c>
      <c r="H39" s="54"/>
      <c r="I39" s="54" t="s">
        <v>114</v>
      </c>
      <c r="J39" s="64" t="s">
        <v>123</v>
      </c>
      <c r="K39" s="57" t="s">
        <v>108</v>
      </c>
      <c r="L39" s="72" t="s">
        <v>92</v>
      </c>
      <c r="M39" s="72" t="s">
        <v>102</v>
      </c>
      <c r="N39" s="74">
        <v>43478</v>
      </c>
      <c r="O39" s="76">
        <v>85000</v>
      </c>
      <c r="P39" s="76">
        <v>102000</v>
      </c>
    </row>
    <row r="40" spans="1:16" x14ac:dyDescent="0.15">
      <c r="A40" s="71"/>
      <c r="B40" s="52" t="s">
        <v>80</v>
      </c>
      <c r="C40" s="52" t="s">
        <v>85</v>
      </c>
      <c r="D40" s="53" t="s">
        <v>46</v>
      </c>
      <c r="E40" s="53">
        <v>201901</v>
      </c>
      <c r="F40" s="53">
        <v>11</v>
      </c>
      <c r="G40" s="53">
        <v>2</v>
      </c>
      <c r="H40" s="60"/>
      <c r="I40" s="60" t="s">
        <v>114</v>
      </c>
      <c r="J40" s="60" t="s">
        <v>123</v>
      </c>
      <c r="K40" s="65" t="s">
        <v>7</v>
      </c>
      <c r="L40" s="73"/>
      <c r="M40" s="73"/>
      <c r="N40" s="75"/>
      <c r="O40" s="77"/>
      <c r="P40" s="77"/>
    </row>
    <row r="41" spans="1:16" x14ac:dyDescent="0.15">
      <c r="A41" s="70"/>
      <c r="B41" s="52" t="s">
        <v>81</v>
      </c>
      <c r="C41" s="52" t="s">
        <v>85</v>
      </c>
      <c r="D41" s="53" t="s">
        <v>46</v>
      </c>
      <c r="E41" s="53">
        <v>201901</v>
      </c>
      <c r="F41" s="53">
        <v>12</v>
      </c>
      <c r="G41" s="53">
        <v>1</v>
      </c>
      <c r="H41" s="54"/>
      <c r="I41" s="54" t="s">
        <v>119</v>
      </c>
      <c r="J41" s="64" t="s">
        <v>119</v>
      </c>
      <c r="K41" s="57" t="s">
        <v>108</v>
      </c>
      <c r="L41" s="72" t="s">
        <v>93</v>
      </c>
      <c r="M41" s="72" t="s">
        <v>102</v>
      </c>
      <c r="N41" s="74">
        <v>43485</v>
      </c>
      <c r="O41" s="76">
        <v>85000</v>
      </c>
      <c r="P41" s="76">
        <v>102000</v>
      </c>
    </row>
    <row r="42" spans="1:16" x14ac:dyDescent="0.15">
      <c r="A42" s="71"/>
      <c r="B42" s="52" t="s">
        <v>82</v>
      </c>
      <c r="C42" s="52" t="s">
        <v>85</v>
      </c>
      <c r="D42" s="53" t="s">
        <v>46</v>
      </c>
      <c r="E42" s="53">
        <v>201901</v>
      </c>
      <c r="F42" s="53">
        <v>12</v>
      </c>
      <c r="G42" s="53">
        <v>2</v>
      </c>
      <c r="H42" s="60"/>
      <c r="I42" s="60" t="s">
        <v>119</v>
      </c>
      <c r="J42" s="60" t="s">
        <v>119</v>
      </c>
      <c r="K42" s="65" t="s">
        <v>7</v>
      </c>
      <c r="L42" s="73"/>
      <c r="M42" s="78"/>
      <c r="N42" s="75"/>
      <c r="O42" s="77"/>
      <c r="P42" s="77"/>
    </row>
    <row r="43" spans="1:16" x14ac:dyDescent="0.15">
      <c r="A43" s="70"/>
      <c r="B43" s="52" t="s">
        <v>83</v>
      </c>
      <c r="C43" s="52" t="s">
        <v>85</v>
      </c>
      <c r="D43" s="53" t="s">
        <v>46</v>
      </c>
      <c r="E43" s="53">
        <v>201901</v>
      </c>
      <c r="F43" s="53">
        <v>13</v>
      </c>
      <c r="G43" s="53">
        <v>1</v>
      </c>
      <c r="H43" s="54"/>
      <c r="I43" s="54" t="s">
        <v>114</v>
      </c>
      <c r="J43" s="64" t="s">
        <v>123</v>
      </c>
      <c r="K43" s="57" t="s">
        <v>108</v>
      </c>
      <c r="L43" s="72" t="s">
        <v>90</v>
      </c>
      <c r="M43" s="72" t="s">
        <v>102</v>
      </c>
      <c r="N43" s="74">
        <v>43477</v>
      </c>
      <c r="O43" s="76">
        <v>80000</v>
      </c>
      <c r="P43" s="76">
        <v>96000</v>
      </c>
    </row>
    <row r="44" spans="1:16" x14ac:dyDescent="0.15">
      <c r="A44" s="71"/>
      <c r="B44" s="52" t="s">
        <v>84</v>
      </c>
      <c r="C44" s="52" t="s">
        <v>85</v>
      </c>
      <c r="D44" s="53" t="s">
        <v>46</v>
      </c>
      <c r="E44" s="53">
        <v>201901</v>
      </c>
      <c r="F44" s="53">
        <v>13</v>
      </c>
      <c r="G44" s="53">
        <v>2</v>
      </c>
      <c r="H44" s="60"/>
      <c r="I44" s="60" t="s">
        <v>114</v>
      </c>
      <c r="J44" s="60" t="s">
        <v>123</v>
      </c>
      <c r="K44" s="65" t="s">
        <v>7</v>
      </c>
      <c r="L44" s="73"/>
      <c r="M44" s="78"/>
      <c r="N44" s="75"/>
      <c r="O44" s="77"/>
      <c r="P44" s="77"/>
    </row>
    <row r="45" spans="1:16" x14ac:dyDescent="0.15">
      <c r="A45" s="19"/>
      <c r="B45" s="23"/>
      <c r="C45" s="23"/>
      <c r="D45" s="11"/>
      <c r="E45" s="11"/>
      <c r="F45" s="11"/>
      <c r="G45" s="11"/>
      <c r="H45" s="11"/>
      <c r="I45" s="11"/>
      <c r="J45" s="11"/>
      <c r="K45" s="12"/>
      <c r="L45" s="22"/>
      <c r="M45" s="22"/>
      <c r="N45" s="34"/>
      <c r="O45" s="20"/>
      <c r="P45" s="20"/>
    </row>
    <row r="46" spans="1:16" x14ac:dyDescent="0.15">
      <c r="A46" s="19"/>
      <c r="B46" s="23"/>
      <c r="C46" s="23"/>
      <c r="D46" s="11"/>
      <c r="E46" s="11"/>
      <c r="F46" s="11"/>
      <c r="G46" s="11"/>
      <c r="H46" s="11"/>
      <c r="I46" s="11"/>
      <c r="J46" s="11"/>
      <c r="K46" s="12"/>
      <c r="L46" s="22"/>
      <c r="M46" s="22"/>
      <c r="N46" s="34"/>
      <c r="O46" s="20"/>
      <c r="P46" s="20"/>
    </row>
    <row r="47" spans="1:16" x14ac:dyDescent="0.15">
      <c r="A47" s="8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6" t="s">
        <v>6</v>
      </c>
      <c r="M47" s="26"/>
      <c r="N47" s="26"/>
      <c r="O47" s="27">
        <f>SUM(O5:O46)</f>
        <v>2935000</v>
      </c>
      <c r="P47" s="27">
        <f>SUM(P5:P46)</f>
        <v>3522000</v>
      </c>
    </row>
  </sheetData>
  <mergeCells count="71">
    <mergeCell ref="A35:A38"/>
    <mergeCell ref="L35:L38"/>
    <mergeCell ref="N35:N38"/>
    <mergeCell ref="O35:O38"/>
    <mergeCell ref="P35:P38"/>
    <mergeCell ref="P7:P11"/>
    <mergeCell ref="P12:P17"/>
    <mergeCell ref="P18:P19"/>
    <mergeCell ref="P20:P24"/>
    <mergeCell ref="P25:P28"/>
    <mergeCell ref="P29:P30"/>
    <mergeCell ref="P31:P32"/>
    <mergeCell ref="P33:P34"/>
    <mergeCell ref="A20:A24"/>
    <mergeCell ref="L20:L24"/>
    <mergeCell ref="O20:O24"/>
    <mergeCell ref="N20:N24"/>
    <mergeCell ref="A7:A11"/>
    <mergeCell ref="O7:O11"/>
    <mergeCell ref="A12:A17"/>
    <mergeCell ref="L12:L13"/>
    <mergeCell ref="N12:N13"/>
    <mergeCell ref="O12:O17"/>
    <mergeCell ref="L14:L15"/>
    <mergeCell ref="N14:N15"/>
    <mergeCell ref="A18:A19"/>
    <mergeCell ref="L16:L17"/>
    <mergeCell ref="N16:N17"/>
    <mergeCell ref="L18:L19"/>
    <mergeCell ref="N18:N19"/>
    <mergeCell ref="A29:A30"/>
    <mergeCell ref="L29:L30"/>
    <mergeCell ref="N29:N30"/>
    <mergeCell ref="O29:O30"/>
    <mergeCell ref="A25:A28"/>
    <mergeCell ref="O25:O28"/>
    <mergeCell ref="M12:M13"/>
    <mergeCell ref="A33:A34"/>
    <mergeCell ref="L33:L34"/>
    <mergeCell ref="N33:N34"/>
    <mergeCell ref="O33:O34"/>
    <mergeCell ref="A31:A32"/>
    <mergeCell ref="L31:L32"/>
    <mergeCell ref="N31:N32"/>
    <mergeCell ref="O31:O32"/>
    <mergeCell ref="N41:N42"/>
    <mergeCell ref="O41:O42"/>
    <mergeCell ref="A39:A40"/>
    <mergeCell ref="L39:L40"/>
    <mergeCell ref="N39:N40"/>
    <mergeCell ref="O39:O40"/>
    <mergeCell ref="P39:P40"/>
    <mergeCell ref="P41:P42"/>
    <mergeCell ref="A43:A44"/>
    <mergeCell ref="L43:L44"/>
    <mergeCell ref="N43:N44"/>
    <mergeCell ref="O43:O44"/>
    <mergeCell ref="M43:M44"/>
    <mergeCell ref="P43:P44"/>
    <mergeCell ref="M14:M15"/>
    <mergeCell ref="M16:M17"/>
    <mergeCell ref="M18:M19"/>
    <mergeCell ref="M29:M30"/>
    <mergeCell ref="M31:M32"/>
    <mergeCell ref="M33:M34"/>
    <mergeCell ref="M39:M40"/>
    <mergeCell ref="M41:M42"/>
    <mergeCell ref="O18:O19"/>
    <mergeCell ref="N25:N28"/>
    <mergeCell ref="A41:A42"/>
    <mergeCell ref="L41:L42"/>
  </mergeCells>
  <phoneticPr fontId="8"/>
  <conditionalFormatting sqref="N1 N48:N1048576 N3:N20 N25 N29:N30 N45:N46">
    <cfRule type="expression" dxfId="21" priority="49">
      <formula>WEEKDAY(N1)=1</formula>
    </cfRule>
    <cfRule type="expression" dxfId="20" priority="50">
      <formula>WEEKDAY(N1)=7</formula>
    </cfRule>
  </conditionalFormatting>
  <conditionalFormatting sqref="N31:N32">
    <cfRule type="expression" dxfId="19" priority="47">
      <formula>WEEKDAY(N31)=1</formula>
    </cfRule>
    <cfRule type="expression" dxfId="18" priority="48">
      <formula>WEEKDAY(N31)=7</formula>
    </cfRule>
  </conditionalFormatting>
  <conditionalFormatting sqref="N33:N34 N39:N44">
    <cfRule type="expression" dxfId="17" priority="27">
      <formula>WEEKDAY(N33)=1</formula>
    </cfRule>
    <cfRule type="expression" dxfId="16" priority="28">
      <formula>WEEKDAY(N33)=7</formula>
    </cfRule>
  </conditionalFormatting>
  <conditionalFormatting sqref="O2:P2">
    <cfRule type="expression" dxfId="15" priority="21">
      <formula>WEEKDAY(O2)=1</formula>
    </cfRule>
    <cfRule type="expression" dxfId="14" priority="22">
      <formula>WEEKDAY(O2)=7</formula>
    </cfRule>
  </conditionalFormatting>
  <conditionalFormatting sqref="N35">
    <cfRule type="expression" dxfId="13" priority="1">
      <formula>WEEKDAY(N35)=1</formula>
    </cfRule>
    <cfRule type="expression" dxfId="12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45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21</v>
      </c>
      <c r="D4" s="3" t="s">
        <v>2</v>
      </c>
      <c r="E4" s="3" t="s">
        <v>11</v>
      </c>
      <c r="F4" s="3" t="s">
        <v>12</v>
      </c>
      <c r="G4" s="3" t="s">
        <v>13</v>
      </c>
      <c r="H4" s="3"/>
      <c r="I4" s="3" t="s">
        <v>4</v>
      </c>
      <c r="J4" s="3" t="s">
        <v>22</v>
      </c>
      <c r="K4" s="10" t="s">
        <v>23</v>
      </c>
      <c r="L4" s="3" t="s">
        <v>5</v>
      </c>
      <c r="M4" s="6" t="s">
        <v>24</v>
      </c>
      <c r="N4" s="6" t="s">
        <v>25</v>
      </c>
      <c r="O4" s="3" t="s">
        <v>26</v>
      </c>
      <c r="P4" s="3" t="s">
        <v>29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0"/>
      <c r="B7" s="52" t="s">
        <v>134</v>
      </c>
      <c r="C7" s="52" t="s">
        <v>154</v>
      </c>
      <c r="D7" s="53" t="s">
        <v>45</v>
      </c>
      <c r="E7" s="67">
        <v>201901</v>
      </c>
      <c r="F7" s="67">
        <v>1</v>
      </c>
      <c r="G7" s="67">
        <v>1</v>
      </c>
      <c r="H7" s="54" t="s">
        <v>148</v>
      </c>
      <c r="I7" s="54" t="s">
        <v>147</v>
      </c>
      <c r="J7" s="54"/>
      <c r="K7" s="54" t="s">
        <v>108</v>
      </c>
      <c r="L7" s="97" t="s">
        <v>128</v>
      </c>
      <c r="M7" s="97" t="s">
        <v>150</v>
      </c>
      <c r="N7" s="92">
        <v>43470</v>
      </c>
      <c r="O7" s="76">
        <v>80000</v>
      </c>
      <c r="P7" s="76">
        <v>96000</v>
      </c>
    </row>
    <row r="8" spans="1:16" x14ac:dyDescent="0.15">
      <c r="A8" s="71"/>
      <c r="B8" s="52" t="s">
        <v>135</v>
      </c>
      <c r="C8" s="52" t="s">
        <v>154</v>
      </c>
      <c r="D8" s="53" t="s">
        <v>46</v>
      </c>
      <c r="E8" s="68">
        <v>201901</v>
      </c>
      <c r="F8" s="68">
        <v>1</v>
      </c>
      <c r="G8" s="68">
        <v>2</v>
      </c>
      <c r="H8" s="60"/>
      <c r="I8" s="60"/>
      <c r="J8" s="60"/>
      <c r="K8" s="65" t="s">
        <v>15</v>
      </c>
      <c r="L8" s="98"/>
      <c r="M8" s="78"/>
      <c r="N8" s="93"/>
      <c r="O8" s="77"/>
      <c r="P8" s="77"/>
    </row>
    <row r="9" spans="1:16" x14ac:dyDescent="0.15">
      <c r="A9" s="70"/>
      <c r="B9" s="52" t="s">
        <v>136</v>
      </c>
      <c r="C9" s="52" t="s">
        <v>154</v>
      </c>
      <c r="D9" s="53" t="s">
        <v>46</v>
      </c>
      <c r="E9" s="67">
        <v>201901</v>
      </c>
      <c r="F9" s="67">
        <v>2</v>
      </c>
      <c r="G9" s="67">
        <v>1</v>
      </c>
      <c r="H9" s="54" t="s">
        <v>149</v>
      </c>
      <c r="I9" s="54" t="s">
        <v>147</v>
      </c>
      <c r="J9" s="54"/>
      <c r="K9" s="54" t="s">
        <v>108</v>
      </c>
      <c r="L9" s="97" t="s">
        <v>129</v>
      </c>
      <c r="M9" s="97" t="s">
        <v>152</v>
      </c>
      <c r="N9" s="92">
        <v>43476</v>
      </c>
      <c r="O9" s="76">
        <v>80000</v>
      </c>
      <c r="P9" s="76">
        <v>96000</v>
      </c>
    </row>
    <row r="10" spans="1:16" x14ac:dyDescent="0.15">
      <c r="A10" s="71"/>
      <c r="B10" s="52" t="s">
        <v>137</v>
      </c>
      <c r="C10" s="52" t="s">
        <v>154</v>
      </c>
      <c r="D10" s="53" t="s">
        <v>46</v>
      </c>
      <c r="E10" s="68">
        <v>201901</v>
      </c>
      <c r="F10" s="68">
        <v>2</v>
      </c>
      <c r="G10" s="68">
        <v>2</v>
      </c>
      <c r="H10" s="60"/>
      <c r="I10" s="60"/>
      <c r="J10" s="60"/>
      <c r="K10" s="65" t="s">
        <v>15</v>
      </c>
      <c r="L10" s="98"/>
      <c r="M10" s="78"/>
      <c r="N10" s="93"/>
      <c r="O10" s="77"/>
      <c r="P10" s="77"/>
    </row>
    <row r="11" spans="1:16" x14ac:dyDescent="0.15">
      <c r="A11" s="70"/>
      <c r="B11" s="52" t="s">
        <v>138</v>
      </c>
      <c r="C11" s="52" t="s">
        <v>154</v>
      </c>
      <c r="D11" s="53" t="s">
        <v>45</v>
      </c>
      <c r="E11" s="67">
        <v>201901</v>
      </c>
      <c r="F11" s="67">
        <v>3</v>
      </c>
      <c r="G11" s="67">
        <v>1</v>
      </c>
      <c r="H11" s="54" t="s">
        <v>44</v>
      </c>
      <c r="I11" s="54" t="s">
        <v>147</v>
      </c>
      <c r="J11" s="54"/>
      <c r="K11" s="54" t="s">
        <v>108</v>
      </c>
      <c r="L11" s="97" t="s">
        <v>130</v>
      </c>
      <c r="M11" s="97" t="s">
        <v>150</v>
      </c>
      <c r="N11" s="92">
        <v>43480</v>
      </c>
      <c r="O11" s="76">
        <v>75000</v>
      </c>
      <c r="P11" s="76">
        <v>90000</v>
      </c>
    </row>
    <row r="12" spans="1:16" x14ac:dyDescent="0.15">
      <c r="A12" s="71"/>
      <c r="B12" s="52" t="s">
        <v>139</v>
      </c>
      <c r="C12" s="52" t="s">
        <v>154</v>
      </c>
      <c r="D12" s="53" t="s">
        <v>46</v>
      </c>
      <c r="E12" s="68">
        <v>201901</v>
      </c>
      <c r="F12" s="68">
        <v>3</v>
      </c>
      <c r="G12" s="68">
        <v>2</v>
      </c>
      <c r="H12" s="60"/>
      <c r="I12" s="60"/>
      <c r="J12" s="60"/>
      <c r="K12" s="65" t="s">
        <v>15</v>
      </c>
      <c r="L12" s="98"/>
      <c r="M12" s="78"/>
      <c r="N12" s="93"/>
      <c r="O12" s="77"/>
      <c r="P12" s="77"/>
    </row>
    <row r="13" spans="1:16" x14ac:dyDescent="0.15">
      <c r="A13" s="70"/>
      <c r="B13" s="52" t="s">
        <v>140</v>
      </c>
      <c r="C13" s="52" t="s">
        <v>154</v>
      </c>
      <c r="D13" s="53" t="s">
        <v>46</v>
      </c>
      <c r="E13" s="67">
        <v>201901</v>
      </c>
      <c r="F13" s="67">
        <v>4</v>
      </c>
      <c r="G13" s="67">
        <v>1</v>
      </c>
      <c r="H13" s="54" t="s">
        <v>16</v>
      </c>
      <c r="I13" s="54" t="s">
        <v>147</v>
      </c>
      <c r="J13" s="54"/>
      <c r="K13" s="54" t="s">
        <v>108</v>
      </c>
      <c r="L13" s="97" t="s">
        <v>131</v>
      </c>
      <c r="M13" s="97" t="s">
        <v>153</v>
      </c>
      <c r="N13" s="92">
        <v>43484</v>
      </c>
      <c r="O13" s="76">
        <v>65000</v>
      </c>
      <c r="P13" s="76">
        <v>78000</v>
      </c>
    </row>
    <row r="14" spans="1:16" x14ac:dyDescent="0.15">
      <c r="A14" s="71"/>
      <c r="B14" s="52" t="s">
        <v>141</v>
      </c>
      <c r="C14" s="52" t="s">
        <v>154</v>
      </c>
      <c r="D14" s="53" t="s">
        <v>46</v>
      </c>
      <c r="E14" s="68">
        <v>201901</v>
      </c>
      <c r="F14" s="68">
        <v>4</v>
      </c>
      <c r="G14" s="68">
        <v>2</v>
      </c>
      <c r="H14" s="60"/>
      <c r="I14" s="60"/>
      <c r="J14" s="60"/>
      <c r="K14" s="65" t="s">
        <v>15</v>
      </c>
      <c r="L14" s="98"/>
      <c r="M14" s="78"/>
      <c r="N14" s="93"/>
      <c r="O14" s="77"/>
      <c r="P14" s="77"/>
    </row>
    <row r="15" spans="1:16" x14ac:dyDescent="0.15">
      <c r="A15" s="70"/>
      <c r="B15" s="52" t="s">
        <v>142</v>
      </c>
      <c r="C15" s="52" t="s">
        <v>154</v>
      </c>
      <c r="D15" s="53" t="s">
        <v>45</v>
      </c>
      <c r="E15" s="67">
        <v>201901</v>
      </c>
      <c r="F15" s="67">
        <v>5</v>
      </c>
      <c r="G15" s="67">
        <v>1</v>
      </c>
      <c r="H15" s="54" t="s">
        <v>149</v>
      </c>
      <c r="I15" s="54" t="s">
        <v>147</v>
      </c>
      <c r="J15" s="54"/>
      <c r="K15" s="54" t="s">
        <v>108</v>
      </c>
      <c r="L15" s="97" t="s">
        <v>132</v>
      </c>
      <c r="M15" s="97" t="s">
        <v>151</v>
      </c>
      <c r="N15" s="92">
        <v>43490</v>
      </c>
      <c r="O15" s="76">
        <v>80000</v>
      </c>
      <c r="P15" s="76">
        <v>96000</v>
      </c>
    </row>
    <row r="16" spans="1:16" x14ac:dyDescent="0.15">
      <c r="A16" s="71"/>
      <c r="B16" s="52" t="s">
        <v>143</v>
      </c>
      <c r="C16" s="52" t="s">
        <v>154</v>
      </c>
      <c r="D16" s="53" t="s">
        <v>46</v>
      </c>
      <c r="E16" s="68">
        <v>201901</v>
      </c>
      <c r="F16" s="68">
        <v>5</v>
      </c>
      <c r="G16" s="68">
        <v>2</v>
      </c>
      <c r="H16" s="60"/>
      <c r="I16" s="60"/>
      <c r="J16" s="60"/>
      <c r="K16" s="65" t="s">
        <v>15</v>
      </c>
      <c r="L16" s="98"/>
      <c r="M16" s="78"/>
      <c r="N16" s="93"/>
      <c r="O16" s="77"/>
      <c r="P16" s="77"/>
    </row>
    <row r="17" spans="1:16" x14ac:dyDescent="0.15">
      <c r="A17" s="70"/>
      <c r="B17" s="52" t="s">
        <v>144</v>
      </c>
      <c r="C17" s="52" t="s">
        <v>154</v>
      </c>
      <c r="D17" s="53" t="s">
        <v>46</v>
      </c>
      <c r="E17" s="67">
        <v>201901</v>
      </c>
      <c r="F17" s="67">
        <v>6</v>
      </c>
      <c r="G17" s="67">
        <v>1</v>
      </c>
      <c r="H17" s="54" t="s">
        <v>149</v>
      </c>
      <c r="I17" s="54" t="s">
        <v>147</v>
      </c>
      <c r="J17" s="54"/>
      <c r="K17" s="54" t="s">
        <v>108</v>
      </c>
      <c r="L17" s="97" t="s">
        <v>133</v>
      </c>
      <c r="M17" s="97" t="s">
        <v>151</v>
      </c>
      <c r="N17" s="92">
        <v>43491</v>
      </c>
      <c r="O17" s="76">
        <v>80000</v>
      </c>
      <c r="P17" s="76">
        <v>96000</v>
      </c>
    </row>
    <row r="18" spans="1:16" x14ac:dyDescent="0.15">
      <c r="A18" s="71"/>
      <c r="B18" s="52" t="s">
        <v>145</v>
      </c>
      <c r="C18" s="52" t="s">
        <v>154</v>
      </c>
      <c r="D18" s="53" t="s">
        <v>46</v>
      </c>
      <c r="E18" s="68">
        <v>201901</v>
      </c>
      <c r="F18" s="68">
        <v>6</v>
      </c>
      <c r="G18" s="68">
        <v>2</v>
      </c>
      <c r="H18" s="60"/>
      <c r="I18" s="60"/>
      <c r="J18" s="60"/>
      <c r="K18" s="65" t="s">
        <v>15</v>
      </c>
      <c r="L18" s="98"/>
      <c r="M18" s="78"/>
      <c r="N18" s="93"/>
      <c r="O18" s="77"/>
      <c r="P18" s="77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17</v>
      </c>
      <c r="M21" s="26"/>
      <c r="N21" s="26"/>
      <c r="O21" s="27">
        <f>SUM(O5:O20)</f>
        <v>460000</v>
      </c>
      <c r="P21" s="27">
        <f>SUM(P5:P20)</f>
        <v>552000</v>
      </c>
    </row>
  </sheetData>
  <mergeCells count="36">
    <mergeCell ref="P17:P18"/>
    <mergeCell ref="A17:A18"/>
    <mergeCell ref="L17:L18"/>
    <mergeCell ref="M17:M18"/>
    <mergeCell ref="N17:N18"/>
    <mergeCell ref="O17:O18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  <mergeCell ref="A11:A12"/>
    <mergeCell ref="L11:L12"/>
    <mergeCell ref="M11:M12"/>
    <mergeCell ref="N11:N12"/>
    <mergeCell ref="O11:O12"/>
    <mergeCell ref="P11:P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P7:P8"/>
    <mergeCell ref="P9:P10"/>
  </mergeCells>
  <phoneticPr fontId="8"/>
  <conditionalFormatting sqref="N3:N10 N19:N20">
    <cfRule type="expression" dxfId="11" priority="7">
      <formula>WEEKDAY(N3)=1</formula>
    </cfRule>
    <cfRule type="expression" dxfId="10" priority="8">
      <formula>WEEKDAY(N3)=7</formula>
    </cfRule>
  </conditionalFormatting>
  <conditionalFormatting sqref="N11:N14">
    <cfRule type="expression" dxfId="9" priority="3">
      <formula>WEEKDAY(N11)=1</formula>
    </cfRule>
    <cfRule type="expression" dxfId="8" priority="4">
      <formula>WEEKDAY(N11)=7</formula>
    </cfRule>
  </conditionalFormatting>
  <conditionalFormatting sqref="N15:N18">
    <cfRule type="expression" dxfId="7" priority="1">
      <formula>WEEKDAY(N15)=1</formula>
    </cfRule>
    <cfRule type="expression" dxfId="6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L1" activePane="topRight" state="frozen"/>
      <selection pane="topRight" activeCell="N16" sqref="N16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45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18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21</v>
      </c>
      <c r="D4" s="3" t="s">
        <v>2</v>
      </c>
      <c r="E4" s="3" t="s">
        <v>11</v>
      </c>
      <c r="F4" s="3" t="s">
        <v>12</v>
      </c>
      <c r="G4" s="3" t="s">
        <v>13</v>
      </c>
      <c r="H4" s="3" t="s">
        <v>3</v>
      </c>
      <c r="I4" s="3" t="s">
        <v>4</v>
      </c>
      <c r="J4" s="3" t="s">
        <v>22</v>
      </c>
      <c r="K4" s="10" t="s">
        <v>27</v>
      </c>
      <c r="L4" s="3" t="s">
        <v>5</v>
      </c>
      <c r="M4" s="6" t="s">
        <v>24</v>
      </c>
      <c r="N4" s="6" t="s">
        <v>25</v>
      </c>
      <c r="O4" s="3" t="s">
        <v>26</v>
      </c>
      <c r="P4" s="3" t="s">
        <v>29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0"/>
      <c r="B7" s="52"/>
      <c r="C7" s="66"/>
      <c r="D7" s="53" t="s">
        <v>45</v>
      </c>
      <c r="E7" s="67"/>
      <c r="F7" s="67"/>
      <c r="G7" s="67"/>
      <c r="H7" s="54"/>
      <c r="I7" s="54"/>
      <c r="J7" s="54"/>
      <c r="K7" s="54"/>
      <c r="L7" s="102"/>
      <c r="M7" s="97"/>
      <c r="N7" s="74"/>
      <c r="O7" s="76"/>
      <c r="P7" s="76">
        <f>O7*1.2</f>
        <v>0</v>
      </c>
    </row>
    <row r="8" spans="1:16" x14ac:dyDescent="0.15">
      <c r="A8" s="71"/>
      <c r="B8" s="52"/>
      <c r="C8" s="66"/>
      <c r="D8" s="53" t="s">
        <v>45</v>
      </c>
      <c r="E8" s="67"/>
      <c r="F8" s="68"/>
      <c r="G8" s="68"/>
      <c r="H8" s="60"/>
      <c r="I8" s="60"/>
      <c r="J8" s="60"/>
      <c r="K8" s="52"/>
      <c r="L8" s="98"/>
      <c r="M8" s="78"/>
      <c r="N8" s="75"/>
      <c r="O8" s="77"/>
      <c r="P8" s="77"/>
    </row>
    <row r="9" spans="1:16" x14ac:dyDescent="0.15">
      <c r="A9" s="70"/>
      <c r="B9" s="52"/>
      <c r="C9" s="66"/>
      <c r="D9" s="53" t="s">
        <v>45</v>
      </c>
      <c r="E9" s="67"/>
      <c r="F9" s="67"/>
      <c r="G9" s="67"/>
      <c r="H9" s="54"/>
      <c r="I9" s="54"/>
      <c r="J9" s="54"/>
      <c r="K9" s="54"/>
      <c r="L9" s="97"/>
      <c r="M9" s="97"/>
      <c r="N9" s="92"/>
      <c r="O9" s="76"/>
      <c r="P9" s="76">
        <f>O9*1.2</f>
        <v>0</v>
      </c>
    </row>
    <row r="10" spans="1:16" x14ac:dyDescent="0.15">
      <c r="A10" s="83"/>
      <c r="B10" s="52"/>
      <c r="C10" s="66"/>
      <c r="D10" s="53" t="s">
        <v>45</v>
      </c>
      <c r="E10" s="53"/>
      <c r="F10" s="68"/>
      <c r="G10" s="68"/>
      <c r="H10" s="60"/>
      <c r="I10" s="60"/>
      <c r="J10" s="60"/>
      <c r="K10" s="52"/>
      <c r="L10" s="98"/>
      <c r="M10" s="98"/>
      <c r="N10" s="99"/>
      <c r="O10" s="84"/>
      <c r="P10" s="84"/>
    </row>
    <row r="11" spans="1:16" x14ac:dyDescent="0.15">
      <c r="A11" s="103"/>
      <c r="B11" s="52"/>
      <c r="C11" s="66"/>
      <c r="D11" s="53" t="s">
        <v>45</v>
      </c>
      <c r="E11" s="67"/>
      <c r="F11" s="67"/>
      <c r="G11" s="67"/>
      <c r="H11" s="54"/>
      <c r="I11" s="54"/>
      <c r="J11" s="54"/>
      <c r="K11" s="54"/>
      <c r="L11" s="97"/>
      <c r="M11" s="97"/>
      <c r="N11" s="100"/>
      <c r="O11" s="81"/>
      <c r="P11" s="81"/>
    </row>
    <row r="12" spans="1:16" x14ac:dyDescent="0.15">
      <c r="A12" s="104"/>
      <c r="B12" s="52"/>
      <c r="C12" s="69"/>
      <c r="D12" s="53" t="s">
        <v>45</v>
      </c>
      <c r="E12" s="53"/>
      <c r="F12" s="68"/>
      <c r="G12" s="68"/>
      <c r="H12" s="60"/>
      <c r="I12" s="60"/>
      <c r="J12" s="60"/>
      <c r="K12" s="52"/>
      <c r="L12" s="98"/>
      <c r="M12" s="98"/>
      <c r="N12" s="101"/>
      <c r="O12" s="82"/>
      <c r="P12" s="82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19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A9:A12"/>
    <mergeCell ref="P7:P8"/>
    <mergeCell ref="P9:P12"/>
    <mergeCell ref="O9:O12"/>
    <mergeCell ref="A7:A8"/>
    <mergeCell ref="L7:L8"/>
    <mergeCell ref="M7:M8"/>
    <mergeCell ref="N7:N8"/>
    <mergeCell ref="O7:O8"/>
    <mergeCell ref="M9:M10"/>
    <mergeCell ref="L11:L12"/>
    <mergeCell ref="L9:L10"/>
    <mergeCell ref="M11:M12"/>
    <mergeCell ref="N9:N12"/>
  </mergeCells>
  <phoneticPr fontId="8"/>
  <conditionalFormatting sqref="N3:N6 N13:N14">
    <cfRule type="expression" dxfId="5" priority="9">
      <formula>WEEKDAY(N3)=1</formula>
    </cfRule>
    <cfRule type="expression" dxfId="4" priority="10">
      <formula>WEEKDAY(N3)=7</formula>
    </cfRule>
  </conditionalFormatting>
  <conditionalFormatting sqref="N7:N8">
    <cfRule type="expression" dxfId="3" priority="5">
      <formula>WEEKDAY(N7)=1</formula>
    </cfRule>
    <cfRule type="expression" dxfId="2" priority="6">
      <formula>WEEKDAY(N7)=7</formula>
    </cfRule>
  </conditionalFormatting>
  <conditionalFormatting sqref="N9:N10">
    <cfRule type="expression" dxfId="1" priority="3">
      <formula>WEEKDAY(N9)=1</formula>
    </cfRule>
    <cfRule type="expression" dxfId="0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ongw</cp:lastModifiedBy>
  <dcterms:created xsi:type="dcterms:W3CDTF">2016-11-07T10:45:13Z</dcterms:created>
  <dcterms:modified xsi:type="dcterms:W3CDTF">2019-02-08T07:51:32Z</dcterms:modified>
</cp:coreProperties>
</file>