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2740" windowHeight="9825"/>
  </bookViews>
  <sheets>
    <sheet name="新聞" sheetId="89" r:id="rId1"/>
    <sheet name="DVD" sheetId="90" r:id="rId2"/>
    <sheet name="雑誌" sheetId="91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9" i="91" l="1"/>
  <c r="P7" i="91"/>
  <c r="P15" i="91" l="1"/>
  <c r="P19" i="90"/>
  <c r="P43" i="89" l="1"/>
  <c r="O15" i="91" l="1"/>
  <c r="O19" i="90"/>
  <c r="O43" i="89" l="1"/>
</calcChain>
</file>

<file path=xl/sharedStrings.xml><?xml version="1.0" encoding="utf-8"?>
<sst xmlns="http://schemas.openxmlformats.org/spreadsheetml/2006/main" count="358" uniqueCount="131">
  <si>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</si>
  <si>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</si>
  <si>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</si>
  <si>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</si>
  <si>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</si>
  <si>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</si>
  <si>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</si>
  <si>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</si>
  <si>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(空電共通)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</si>
  <si>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</si>
  <si>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</si>
  <si>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</si>
  <si>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</si>
  <si>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空電</t>
    <rPh sb="0" eb="1">
      <t>カラ</t>
    </rPh>
    <rPh sb="1" eb="2">
      <t>デン</t>
    </rPh>
    <phoneticPr fontId="1"/>
  </si>
  <si>
    <t>一水社</t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</si>
  <si>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</si>
  <si>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</si>
  <si>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</si>
  <si>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</si>
  <si>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</si>
  <si>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</si>
  <si>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</si>
  <si>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</si>
  <si>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</si>
  <si>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</si>
  <si>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</si>
  <si>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</si>
  <si>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</si>
  <si>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どきどき</t>
    <phoneticPr fontId="8"/>
  </si>
  <si>
    <t>インターカラー</t>
    <phoneticPr fontId="8"/>
  </si>
  <si>
    <t>lp02</t>
  </si>
  <si>
    <t>どきどき</t>
    <phoneticPr fontId="8"/>
  </si>
  <si>
    <t>DVD漫画たかし</t>
  </si>
  <si>
    <t>ダイアプレス</t>
  </si>
  <si>
    <t>アドライヴ</t>
    <phoneticPr fontId="8"/>
  </si>
  <si>
    <t>lp03</t>
  </si>
  <si>
    <t>DVD袋表4C</t>
  </si>
  <si>
    <t>57歳、明日初デート。俺はまた男になる。</t>
  </si>
  <si>
    <t>空電 (共通)</t>
    <rPh sb="0" eb="1">
      <t>カラ</t>
    </rPh>
    <rPh sb="1" eb="2">
      <t>デン</t>
    </rPh>
    <rPh sb="4" eb="6">
      <t>キョウツウ</t>
    </rPh>
    <phoneticPr fontId="1"/>
  </si>
  <si>
    <t>4C終面全5段</t>
    <phoneticPr fontId="8"/>
  </si>
  <si>
    <t>スポニチ関東</t>
    <phoneticPr fontId="8"/>
  </si>
  <si>
    <t>スポニチ関西</t>
    <phoneticPr fontId="8"/>
  </si>
  <si>
    <t>スポニチ西部</t>
    <rPh sb="4" eb="6">
      <t>セイブ</t>
    </rPh>
    <phoneticPr fontId="24"/>
  </si>
  <si>
    <t>スポニチ北海道</t>
    <rPh sb="4" eb="6">
      <t>ホッカイ</t>
    </rPh>
    <rPh sb="6" eb="7">
      <t>ミチ</t>
    </rPh>
    <phoneticPr fontId="24"/>
  </si>
  <si>
    <t>インターカラー</t>
    <phoneticPr fontId="8"/>
  </si>
  <si>
    <t>全5段</t>
    <phoneticPr fontId="8"/>
  </si>
  <si>
    <t>サンスポ関西</t>
    <phoneticPr fontId="8"/>
  </si>
  <si>
    <t>サンスポ関東</t>
    <phoneticPr fontId="8"/>
  </si>
  <si>
    <t>半5段</t>
    <phoneticPr fontId="8"/>
  </si>
  <si>
    <t>サンスポ関東</t>
    <phoneticPr fontId="1"/>
  </si>
  <si>
    <t>サンスポ関西</t>
    <phoneticPr fontId="1"/>
  </si>
  <si>
    <t>ニッカン関東</t>
    <rPh sb="4" eb="6">
      <t>カントウ</t>
    </rPh>
    <phoneticPr fontId="1"/>
  </si>
  <si>
    <t>ニッカン関西</t>
    <phoneticPr fontId="8"/>
  </si>
  <si>
    <t>東スポ・大スポ・九スポ・中京</t>
    <phoneticPr fontId="8"/>
  </si>
  <si>
    <t>記事枠</t>
    <phoneticPr fontId="8"/>
  </si>
  <si>
    <t>半2段つかみ20段保証</t>
    <phoneticPr fontId="8"/>
  </si>
  <si>
    <t>20段保証</t>
  </si>
  <si>
    <t>スポーツ報知関東</t>
    <phoneticPr fontId="8"/>
  </si>
  <si>
    <t>※コットン13</t>
  </si>
  <si>
    <t>※コットン13 (空電共通)</t>
  </si>
  <si>
    <t>※女性からナンパしてほしい版風</t>
  </si>
  <si>
    <t>※コットン版キャッチ変え18</t>
  </si>
  <si>
    <t>★①記事47</t>
  </si>
  <si>
    <t>★②記事48</t>
  </si>
  <si>
    <t>★③記事49</t>
  </si>
  <si>
    <t>★④記事50</t>
  </si>
  <si>
    <t>※どきどき 逆指名 記事</t>
  </si>
  <si>
    <t>★仕事一筋版</t>
  </si>
  <si>
    <t>※C版 新堂さん写真</t>
  </si>
  <si>
    <t>★うぶな男版_横書きver</t>
  </si>
  <si>
    <t>（記事14）新堂さん写真</t>
  </si>
  <si>
    <t>（記事14）新堂さん写真 (空電共通)</t>
  </si>
  <si>
    <t>「もう５０代の熟女だけど、試しに付き合ってみる？」</t>
  </si>
  <si>
    <t>「S級熟女から逆指名」新堂さん写真</t>
  </si>
  <si>
    <t>もう我慢できない。今すぐ出会いたい。</t>
  </si>
  <si>
    <t>出会うのは簡単。問題は出会った後だ。</t>
  </si>
  <si>
    <t>献身交際。キュートな五十路妻。</t>
  </si>
  <si>
    <t>「女性からご飯に誘われる。男性はyesかnoか返事するだけ」新堂さん写真</t>
  </si>
  <si>
    <t>40年間仕事一筋。酒は強いが女にゃ弱い。そんなオヤジが恋愛できる理由</t>
    <rPh sb="2" eb="4">
      <t>ネンカン</t>
    </rPh>
    <rPh sb="4" eb="6">
      <t>シゴト</t>
    </rPh>
    <rPh sb="6" eb="8">
      <t>ヒトスジ</t>
    </rPh>
    <rPh sb="9" eb="10">
      <t>サケ</t>
    </rPh>
    <rPh sb="11" eb="12">
      <t>ツヨ</t>
    </rPh>
    <rPh sb="14" eb="15">
      <t>オンナ</t>
    </rPh>
    <rPh sb="17" eb="18">
      <t>ヨワ</t>
    </rPh>
    <rPh sb="27" eb="29">
      <t>レンアイ</t>
    </rPh>
    <rPh sb="32" eb="34">
      <t>リユウ</t>
    </rPh>
    <phoneticPr fontId="3"/>
  </si>
  <si>
    <t>56歳、うぶな男。こんなオヤジが恋愛できた理由</t>
    <rPh sb="2" eb="3">
      <t>サイ</t>
    </rPh>
    <rPh sb="7" eb="8">
      <t>オトコ</t>
    </rPh>
    <rPh sb="16" eb="18">
      <t>レンアイ</t>
    </rPh>
    <rPh sb="21" eb="23">
      <t>リユウ</t>
    </rPh>
    <phoneticPr fontId="3"/>
  </si>
  <si>
    <t>sd881</t>
  </si>
  <si>
    <t>sd882</t>
  </si>
  <si>
    <t>sd883</t>
  </si>
  <si>
    <t>sd884</t>
  </si>
  <si>
    <t>sd885</t>
  </si>
  <si>
    <t>sd886</t>
  </si>
  <si>
    <t>sd887</t>
  </si>
  <si>
    <t>sd888</t>
  </si>
  <si>
    <t>sd889</t>
  </si>
  <si>
    <t>sd890</t>
  </si>
  <si>
    <t>sd891</t>
  </si>
  <si>
    <t>sd892</t>
  </si>
  <si>
    <t>sd893</t>
  </si>
  <si>
    <t>sd894</t>
  </si>
  <si>
    <t>sd895</t>
  </si>
  <si>
    <t>sd896</t>
  </si>
  <si>
    <t>sd897</t>
  </si>
  <si>
    <t>sd898</t>
  </si>
  <si>
    <t>sd899</t>
  </si>
  <si>
    <t>sd900</t>
  </si>
  <si>
    <t>sd901</t>
  </si>
  <si>
    <t>sd902</t>
  </si>
  <si>
    <t>sd903</t>
  </si>
  <si>
    <t>sd904</t>
  </si>
  <si>
    <t>sd905</t>
  </si>
  <si>
    <t>sd906</t>
  </si>
  <si>
    <t>sd907</t>
  </si>
  <si>
    <t>sd908</t>
  </si>
  <si>
    <t>sd909</t>
  </si>
  <si>
    <t>sd910</t>
  </si>
  <si>
    <t>sd911</t>
  </si>
  <si>
    <t>sd912</t>
  </si>
  <si>
    <t>sd913</t>
  </si>
  <si>
    <t>sd914</t>
  </si>
  <si>
    <t>若生出版</t>
  </si>
  <si>
    <t>pk149</t>
  </si>
  <si>
    <t>pk150</t>
  </si>
  <si>
    <t>pk151</t>
  </si>
  <si>
    <t>pk152</t>
  </si>
  <si>
    <t>pk153</t>
  </si>
  <si>
    <t>pk154</t>
  </si>
  <si>
    <t>pk155</t>
  </si>
  <si>
    <t>pk156</t>
  </si>
  <si>
    <t>pk157</t>
  </si>
  <si>
    <t>pk158</t>
  </si>
  <si>
    <t>人妻百花</t>
  </si>
  <si>
    <t>本当にあったもっとみだらな話</t>
  </si>
  <si>
    <t>脅迫姦 凌辱されたオンナ</t>
  </si>
  <si>
    <t>ピンクパック!しろうと美淫妻地下DVD9時間 夫を裏切る最低妻、肉体は最高!</t>
  </si>
  <si>
    <t>初めての凌辱エッチ</t>
  </si>
  <si>
    <t>DVD袋表4C+コンテンツ枠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</si>
</sst>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178" fontId="2" fillId="0" borderId="5" xfId="0" applyNumberFormat="1" applyFont="1" applyFill="1" applyBorder="1" applyAlignment="1">
      <alignment vertical="center"/>
    </xf>
    <xf numFmtId="178" fontId="2" fillId="0" borderId="6" xfId="0" applyNumberFormat="1" applyFont="1" applyFill="1" applyBorder="1" applyAlignment="1">
      <alignment vertical="center"/>
    </xf>
    <xf numFmtId="178" fontId="2" fillId="0" borderId="4" xfId="0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9" fillId="35" borderId="5" xfId="0" applyFont="1" applyFill="1" applyBorder="1" applyAlignment="1"/>
    <xf numFmtId="0" fontId="9" fillId="35" borderId="7" xfId="0" applyFont="1" applyFill="1" applyBorder="1" applyAlignment="1"/>
    <xf numFmtId="0" fontId="9" fillId="35" borderId="8" xfId="0" applyFont="1" applyFill="1" applyBorder="1" applyAlignment="1"/>
    <xf numFmtId="0" fontId="2" fillId="35" borderId="6" xfId="14" applyFont="1" applyFill="1" applyBorder="1"/>
    <xf numFmtId="0" fontId="9" fillId="35" borderId="6" xfId="0" applyFont="1" applyFill="1" applyBorder="1" applyAlignment="1"/>
    <xf numFmtId="0" fontId="2" fillId="35" borderId="4" xfId="14" applyFont="1" applyFill="1" applyBorder="1"/>
    <xf numFmtId="0" fontId="2" fillId="35" borderId="8" xfId="14" applyFont="1" applyFill="1" applyBorder="1"/>
    <xf numFmtId="0" fontId="9" fillId="35" borderId="3" xfId="0" applyFont="1" applyFill="1" applyBorder="1" applyAlignment="1"/>
    <xf numFmtId="0" fontId="2" fillId="35" borderId="7" xfId="14" applyFont="1" applyFill="1" applyBorder="1"/>
    <xf numFmtId="0" fontId="9" fillId="35" borderId="2" xfId="0" applyFont="1" applyFill="1" applyBorder="1" applyAlignment="1"/>
    <xf numFmtId="0" fontId="2" fillId="35" borderId="5" xfId="14" applyFont="1" applyFill="1" applyBorder="1" applyAlignment="1">
      <alignment vertical="center"/>
    </xf>
    <xf numFmtId="0" fontId="11" fillId="35" borderId="5" xfId="22" applyFont="1" applyFill="1" applyBorder="1" applyAlignment="1"/>
    <xf numFmtId="0" fontId="11" fillId="35" borderId="4" xfId="22" applyFont="1" applyFill="1" applyBorder="1" applyAlignment="1"/>
    <xf numFmtId="0" fontId="2" fillId="35" borderId="2" xfId="14" applyFont="1" applyFill="1" applyBorder="1" applyAlignment="1">
      <alignment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5" fontId="1" fillId="0" borderId="5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6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5" fontId="0" fillId="0" borderId="5" xfId="0" applyNumberFormat="1" applyBorder="1" applyAlignment="1">
      <alignment vertical="center"/>
    </xf>
    <xf numFmtId="5" fontId="0" fillId="0" borderId="6" xfId="0" applyNumberFormat="1" applyBorder="1" applyAlignment="1">
      <alignment vertical="center"/>
    </xf>
    <xf numFmtId="5" fontId="0" fillId="0" borderId="4" xfId="0" applyNumberFormat="1" applyBorder="1" applyAlignment="1">
      <alignment vertical="center"/>
    </xf>
    <xf numFmtId="9" fontId="2" fillId="0" borderId="5" xfId="0" applyNumberFormat="1" applyFont="1" applyBorder="1" applyAlignment="1">
      <alignment horizontal="right" vertical="center" shrinkToFit="1"/>
    </xf>
    <xf numFmtId="9" fontId="2" fillId="0" borderId="6" xfId="0" applyNumberFormat="1" applyFont="1" applyBorder="1" applyAlignment="1">
      <alignment horizontal="right" vertical="center" shrinkToFit="1"/>
    </xf>
    <xf numFmtId="9" fontId="2" fillId="0" borderId="4" xfId="0" applyNumberFormat="1" applyFont="1" applyBorder="1" applyAlignment="1">
      <alignment horizontal="right" vertical="center" shrinkToFit="1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0" fillId="0" borderId="6" xfId="0" applyBorder="1" applyAlignment="1">
      <alignment horizontal="right" vertical="center" shrinkToFit="1"/>
    </xf>
    <xf numFmtId="0" fontId="0" fillId="0" borderId="4" xfId="0" applyBorder="1" applyAlignment="1">
      <alignment horizontal="right" vertical="center" shrinkToFit="1"/>
    </xf>
    <xf numFmtId="0" fontId="1" fillId="34" borderId="6" xfId="14" applyFill="1" applyBorder="1" applyAlignment="1">
      <alignment horizontal="left" vertical="center"/>
    </xf>
    <xf numFmtId="178" fontId="2" fillId="0" borderId="6" xfId="14" applyNumberFormat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1" fillId="0" borderId="6" xfId="14" applyFill="1" applyBorder="1" applyAlignment="1">
      <alignment horizontal="left" vertical="center"/>
    </xf>
    <xf numFmtId="178" fontId="2" fillId="0" borderId="5" xfId="0" applyNumberFormat="1" applyFont="1" applyFill="1" applyBorder="1" applyAlignment="1">
      <alignment horizontal="right"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/>
    <cellStyle name="40% - アクセント 2" xfId="22" builtinId="35" customBuiltin="1"/>
    <cellStyle name="40% - アクセント 2 2" xfId="3"/>
    <cellStyle name="40% - アクセント 3" xfId="49" builtinId="39" customBuiltin="1"/>
    <cellStyle name="40% - アクセント 3 2" xfId="4"/>
    <cellStyle name="40% - アクセント 4" xfId="53" builtinId="43" customBuiltin="1"/>
    <cellStyle name="40% - アクセント 4 2" xfId="5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/>
    <cellStyle name="アクセント 2" xfId="44" builtinId="33" customBuiltin="1"/>
    <cellStyle name="アクセント 2 2" xfId="7"/>
    <cellStyle name="アクセント 3" xfId="47" builtinId="37" customBuiltin="1"/>
    <cellStyle name="アクセント 4" xfId="51" builtinId="41" customBuiltin="1"/>
    <cellStyle name="アクセント 4 2" xfId="8"/>
    <cellStyle name="アクセント 5" xfId="55" builtinId="45" customBuiltin="1"/>
    <cellStyle name="アクセント 5 2" xfId="9"/>
    <cellStyle name="アクセント 6" xfId="59" builtinId="49" customBuiltin="1"/>
    <cellStyle name="アクセント 6 2" xfId="10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/>
    <cellStyle name="入力" xfId="31" builtinId="20" customBuiltin="1"/>
    <cellStyle name="標準" xfId="0" builtinId="0"/>
    <cellStyle name="標準 2" xfId="13"/>
    <cellStyle name="標準 2 2" xfId="14"/>
    <cellStyle name="標準 2 3" xfId="15"/>
    <cellStyle name="標準 2 4" xfId="16"/>
    <cellStyle name="標準 2 5" xfId="17"/>
    <cellStyle name="標準 3" xfId="18"/>
    <cellStyle name="標準 4" xfId="19"/>
    <cellStyle name="標準 5" xfId="20"/>
    <cellStyle name="標準 6" xfId="21"/>
    <cellStyle name="標準 7" xfId="1"/>
    <cellStyle name="良い" xfId="28" builtinId="26" customBuiltin="1"/>
  </cellStyles>
  <dxfs count="42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3"/>
  <sheetViews>
    <sheetView tabSelected="1" zoomScale="85" zoomScaleNormal="85" workbookViewId="0">
      <pane xSplit="2" topLeftCell="C1" activePane="topRight" state="frozen"/>
      <selection pane="topRight" activeCell="A3" sqref="A3"/>
    </sheetView>
  </sheetViews>
  <sheetFormatPr defaultRowHeight="13.5" x14ac:dyDescent="0.15"/>
  <cols>
    <col min="1" max="1" width="4.375" style="33" customWidth="1"/>
    <col min="2" max="3" width="7.25" style="33" customWidth="1"/>
    <col min="4" max="6" width="7.375" style="33" customWidth="1"/>
    <col min="7" max="7" width="7.5" style="33" customWidth="1"/>
    <col min="8" max="8" width="7" style="33" bestFit="1" customWidth="1"/>
    <col min="9" max="10" width="30.625" style="33" customWidth="1"/>
    <col min="11" max="11" width="8.25" style="33" customWidth="1"/>
    <col min="12" max="12" width="33.5" style="33" customWidth="1"/>
    <col min="13" max="13" width="14.375" style="33" customWidth="1"/>
    <col min="14" max="14" width="12.25" style="33" customWidth="1"/>
    <col min="15" max="16" width="10.875" style="33" customWidth="1"/>
    <col min="17" max="16384" width="9" style="33"/>
  </cols>
  <sheetData>
    <row r="2" spans="1:16" ht="13.5" customHeight="1" x14ac:dyDescent="0.15">
      <c r="A2" s="13">
        <v>43435</v>
      </c>
      <c r="B2" s="16" t="s">
        <v>28</v>
      </c>
      <c r="C2" s="16"/>
      <c r="D2" s="28"/>
      <c r="E2" s="28"/>
      <c r="F2" s="28"/>
      <c r="G2" s="28"/>
      <c r="H2" s="1"/>
      <c r="L2" s="41"/>
      <c r="M2" s="41"/>
      <c r="N2" s="41"/>
      <c r="O2" s="42"/>
      <c r="P2" s="42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32"/>
      <c r="M3" s="32"/>
      <c r="N3" s="1"/>
      <c r="O3" s="1"/>
      <c r="P3" s="1"/>
    </row>
    <row r="4" spans="1:16" x14ac:dyDescent="0.15">
      <c r="A4" s="15"/>
      <c r="B4" s="3" t="s">
        <v>1</v>
      </c>
      <c r="C4" s="3" t="s">
        <v>18</v>
      </c>
      <c r="D4" s="3" t="s">
        <v>2</v>
      </c>
      <c r="E4" s="3" t="s">
        <v>9</v>
      </c>
      <c r="F4" s="3" t="s">
        <v>10</v>
      </c>
      <c r="G4" s="3" t="s">
        <v>11</v>
      </c>
      <c r="H4" s="3" t="s">
        <v>3</v>
      </c>
      <c r="I4" s="3" t="s">
        <v>4</v>
      </c>
      <c r="J4" s="3" t="s">
        <v>20</v>
      </c>
      <c r="K4" s="10" t="s">
        <v>21</v>
      </c>
      <c r="L4" s="3" t="s">
        <v>5</v>
      </c>
      <c r="M4" s="6" t="s">
        <v>22</v>
      </c>
      <c r="N4" s="6" t="s">
        <v>23</v>
      </c>
      <c r="O4" s="3" t="s">
        <v>24</v>
      </c>
      <c r="P4" s="3" t="s">
        <v>26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79"/>
      <c r="B7" s="43" t="s">
        <v>80</v>
      </c>
      <c r="C7" s="43" t="s">
        <v>29</v>
      </c>
      <c r="D7" s="44" t="s">
        <v>31</v>
      </c>
      <c r="E7" s="44">
        <v>201812</v>
      </c>
      <c r="F7" s="44">
        <v>1</v>
      </c>
      <c r="G7" s="44">
        <v>1</v>
      </c>
      <c r="H7" s="45"/>
      <c r="I7" s="46" t="s">
        <v>58</v>
      </c>
      <c r="J7" s="47" t="s">
        <v>70</v>
      </c>
      <c r="K7" s="48" t="s">
        <v>35</v>
      </c>
      <c r="L7" s="29" t="s">
        <v>40</v>
      </c>
      <c r="M7" s="29" t="s">
        <v>39</v>
      </c>
      <c r="N7" s="35">
        <v>43449</v>
      </c>
      <c r="O7" s="76">
        <v>700000</v>
      </c>
      <c r="P7" s="76">
        <v>840000</v>
      </c>
    </row>
    <row r="8" spans="1:16" x14ac:dyDescent="0.15">
      <c r="A8" s="80"/>
      <c r="B8" s="43" t="s">
        <v>81</v>
      </c>
      <c r="C8" s="43" t="s">
        <v>29</v>
      </c>
      <c r="D8" s="44" t="s">
        <v>31</v>
      </c>
      <c r="E8" s="44">
        <v>201812</v>
      </c>
      <c r="F8" s="44">
        <v>1</v>
      </c>
      <c r="G8" s="44">
        <v>2</v>
      </c>
      <c r="H8" s="49"/>
      <c r="I8" s="50" t="s">
        <v>58</v>
      </c>
      <c r="J8" s="47" t="s">
        <v>70</v>
      </c>
      <c r="K8" s="48" t="s">
        <v>35</v>
      </c>
      <c r="L8" s="30" t="s">
        <v>41</v>
      </c>
      <c r="M8" s="30" t="s">
        <v>39</v>
      </c>
      <c r="N8" s="36">
        <v>43455</v>
      </c>
      <c r="O8" s="77"/>
      <c r="P8" s="77"/>
    </row>
    <row r="9" spans="1:16" x14ac:dyDescent="0.15">
      <c r="A9" s="80"/>
      <c r="B9" s="43" t="s">
        <v>82</v>
      </c>
      <c r="C9" s="43" t="s">
        <v>29</v>
      </c>
      <c r="D9" s="44" t="s">
        <v>31</v>
      </c>
      <c r="E9" s="44">
        <v>201812</v>
      </c>
      <c r="F9" s="44">
        <v>1</v>
      </c>
      <c r="G9" s="44">
        <v>3</v>
      </c>
      <c r="H9" s="49"/>
      <c r="I9" s="50" t="s">
        <v>58</v>
      </c>
      <c r="J9" s="47" t="s">
        <v>70</v>
      </c>
      <c r="K9" s="48" t="s">
        <v>35</v>
      </c>
      <c r="L9" s="30" t="s">
        <v>42</v>
      </c>
      <c r="M9" s="30" t="s">
        <v>39</v>
      </c>
      <c r="N9" s="36">
        <v>43449</v>
      </c>
      <c r="O9" s="77"/>
      <c r="P9" s="77"/>
    </row>
    <row r="10" spans="1:16" x14ac:dyDescent="0.15">
      <c r="A10" s="80"/>
      <c r="B10" s="43" t="s">
        <v>83</v>
      </c>
      <c r="C10" s="43" t="s">
        <v>29</v>
      </c>
      <c r="D10" s="44" t="s">
        <v>31</v>
      </c>
      <c r="E10" s="44">
        <v>201812</v>
      </c>
      <c r="F10" s="44">
        <v>1</v>
      </c>
      <c r="G10" s="44">
        <v>4</v>
      </c>
      <c r="H10" s="49"/>
      <c r="I10" s="50" t="s">
        <v>58</v>
      </c>
      <c r="J10" s="47" t="s">
        <v>70</v>
      </c>
      <c r="K10" s="48" t="s">
        <v>35</v>
      </c>
      <c r="L10" s="30" t="s">
        <v>43</v>
      </c>
      <c r="M10" s="30" t="s">
        <v>39</v>
      </c>
      <c r="N10" s="36">
        <v>43449</v>
      </c>
      <c r="O10" s="77"/>
      <c r="P10" s="77"/>
    </row>
    <row r="11" spans="1:16" x14ac:dyDescent="0.15">
      <c r="A11" s="81"/>
      <c r="B11" s="43" t="s">
        <v>84</v>
      </c>
      <c r="C11" s="43" t="s">
        <v>29</v>
      </c>
      <c r="D11" s="44" t="s">
        <v>31</v>
      </c>
      <c r="E11" s="44">
        <v>201812</v>
      </c>
      <c r="F11" s="44">
        <v>1</v>
      </c>
      <c r="G11" s="44">
        <v>5</v>
      </c>
      <c r="H11" s="51"/>
      <c r="I11" s="51" t="s">
        <v>59</v>
      </c>
      <c r="J11" s="52" t="s">
        <v>71</v>
      </c>
      <c r="K11" s="53" t="s">
        <v>7</v>
      </c>
      <c r="L11" s="31" t="s">
        <v>38</v>
      </c>
      <c r="M11" s="31"/>
      <c r="N11" s="37"/>
      <c r="O11" s="78"/>
      <c r="P11" s="78"/>
    </row>
    <row r="12" spans="1:16" x14ac:dyDescent="0.15">
      <c r="A12" s="70"/>
      <c r="B12" s="43" t="s">
        <v>85</v>
      </c>
      <c r="C12" s="43" t="s">
        <v>44</v>
      </c>
      <c r="D12" s="44" t="s">
        <v>31</v>
      </c>
      <c r="E12" s="44">
        <v>201812</v>
      </c>
      <c r="F12" s="44">
        <v>2</v>
      </c>
      <c r="G12" s="44">
        <v>1</v>
      </c>
      <c r="H12" s="45"/>
      <c r="I12" s="45" t="s">
        <v>60</v>
      </c>
      <c r="J12" s="54" t="s">
        <v>72</v>
      </c>
      <c r="K12" s="48" t="s">
        <v>35</v>
      </c>
      <c r="L12" s="96" t="s">
        <v>46</v>
      </c>
      <c r="M12" s="96" t="s">
        <v>39</v>
      </c>
      <c r="N12" s="88">
        <v>43436</v>
      </c>
      <c r="O12" s="67">
        <v>570000</v>
      </c>
      <c r="P12" s="67">
        <v>684000</v>
      </c>
    </row>
    <row r="13" spans="1:16" x14ac:dyDescent="0.15">
      <c r="A13" s="72"/>
      <c r="B13" s="43" t="s">
        <v>86</v>
      </c>
      <c r="C13" s="43" t="s">
        <v>44</v>
      </c>
      <c r="D13" s="44" t="s">
        <v>31</v>
      </c>
      <c r="E13" s="44">
        <v>201812</v>
      </c>
      <c r="F13" s="44">
        <v>2</v>
      </c>
      <c r="G13" s="44">
        <v>2</v>
      </c>
      <c r="H13" s="51"/>
      <c r="I13" s="51" t="s">
        <v>60</v>
      </c>
      <c r="J13" s="51" t="s">
        <v>72</v>
      </c>
      <c r="K13" s="55" t="s">
        <v>7</v>
      </c>
      <c r="L13" s="83"/>
      <c r="M13" s="83"/>
      <c r="N13" s="89"/>
      <c r="O13" s="68"/>
      <c r="P13" s="68"/>
    </row>
    <row r="14" spans="1:16" x14ac:dyDescent="0.15">
      <c r="A14" s="70"/>
      <c r="B14" s="43" t="s">
        <v>87</v>
      </c>
      <c r="C14" s="43" t="s">
        <v>44</v>
      </c>
      <c r="D14" s="44" t="s">
        <v>31</v>
      </c>
      <c r="E14" s="44">
        <v>201812</v>
      </c>
      <c r="F14" s="44">
        <v>2</v>
      </c>
      <c r="G14" s="44">
        <v>3</v>
      </c>
      <c r="H14" s="45"/>
      <c r="I14" s="45" t="s">
        <v>58</v>
      </c>
      <c r="J14" s="54" t="s">
        <v>70</v>
      </c>
      <c r="K14" s="48" t="s">
        <v>35</v>
      </c>
      <c r="L14" s="96" t="s">
        <v>47</v>
      </c>
      <c r="M14" s="96" t="s">
        <v>45</v>
      </c>
      <c r="N14" s="84">
        <v>43443</v>
      </c>
      <c r="O14" s="74"/>
      <c r="P14" s="74"/>
    </row>
    <row r="15" spans="1:16" x14ac:dyDescent="0.15">
      <c r="A15" s="72"/>
      <c r="B15" s="43" t="s">
        <v>88</v>
      </c>
      <c r="C15" s="43" t="s">
        <v>44</v>
      </c>
      <c r="D15" s="44" t="s">
        <v>31</v>
      </c>
      <c r="E15" s="44">
        <v>201812</v>
      </c>
      <c r="F15" s="44">
        <v>2</v>
      </c>
      <c r="G15" s="44">
        <v>4</v>
      </c>
      <c r="H15" s="51"/>
      <c r="I15" s="51" t="s">
        <v>58</v>
      </c>
      <c r="J15" s="51" t="s">
        <v>70</v>
      </c>
      <c r="K15" s="55" t="s">
        <v>7</v>
      </c>
      <c r="L15" s="83"/>
      <c r="M15" s="83"/>
      <c r="N15" s="85"/>
      <c r="O15" s="74"/>
      <c r="P15" s="74"/>
    </row>
    <row r="16" spans="1:16" x14ac:dyDescent="0.15">
      <c r="A16" s="70"/>
      <c r="B16" s="43" t="s">
        <v>89</v>
      </c>
      <c r="C16" s="43" t="s">
        <v>44</v>
      </c>
      <c r="D16" s="44" t="s">
        <v>31</v>
      </c>
      <c r="E16" s="44">
        <v>201812</v>
      </c>
      <c r="F16" s="44">
        <v>2</v>
      </c>
      <c r="G16" s="44">
        <v>5</v>
      </c>
      <c r="H16" s="45"/>
      <c r="I16" s="45" t="s">
        <v>61</v>
      </c>
      <c r="J16" s="54" t="s">
        <v>73</v>
      </c>
      <c r="K16" s="48" t="s">
        <v>35</v>
      </c>
      <c r="L16" s="96" t="s">
        <v>47</v>
      </c>
      <c r="M16" s="96" t="s">
        <v>45</v>
      </c>
      <c r="N16" s="84">
        <v>43464</v>
      </c>
      <c r="O16" s="74"/>
      <c r="P16" s="74"/>
    </row>
    <row r="17" spans="1:16" x14ac:dyDescent="0.15">
      <c r="A17" s="72"/>
      <c r="B17" s="43" t="s">
        <v>90</v>
      </c>
      <c r="C17" s="43" t="s">
        <v>44</v>
      </c>
      <c r="D17" s="44" t="s">
        <v>31</v>
      </c>
      <c r="E17" s="44">
        <v>201812</v>
      </c>
      <c r="F17" s="44">
        <v>2</v>
      </c>
      <c r="G17" s="44">
        <v>6</v>
      </c>
      <c r="H17" s="51"/>
      <c r="I17" s="51" t="s">
        <v>61</v>
      </c>
      <c r="J17" s="51" t="s">
        <v>73</v>
      </c>
      <c r="K17" s="55" t="s">
        <v>7</v>
      </c>
      <c r="L17" s="83"/>
      <c r="M17" s="83"/>
      <c r="N17" s="85"/>
      <c r="O17" s="75"/>
      <c r="P17" s="75"/>
    </row>
    <row r="18" spans="1:16" x14ac:dyDescent="0.15">
      <c r="A18" s="70"/>
      <c r="B18" s="43" t="s">
        <v>91</v>
      </c>
      <c r="C18" s="43" t="s">
        <v>29</v>
      </c>
      <c r="D18" s="44" t="s">
        <v>31</v>
      </c>
      <c r="E18" s="44">
        <v>201812</v>
      </c>
      <c r="F18" s="44">
        <v>3</v>
      </c>
      <c r="G18" s="44">
        <v>1</v>
      </c>
      <c r="H18" s="45"/>
      <c r="I18" s="45" t="s">
        <v>60</v>
      </c>
      <c r="J18" s="54" t="s">
        <v>72</v>
      </c>
      <c r="K18" s="48" t="s">
        <v>35</v>
      </c>
      <c r="L18" s="82" t="s">
        <v>57</v>
      </c>
      <c r="M18" s="82" t="s">
        <v>39</v>
      </c>
      <c r="N18" s="84">
        <v>43449</v>
      </c>
      <c r="O18" s="67">
        <v>400000</v>
      </c>
      <c r="P18" s="67">
        <v>480000</v>
      </c>
    </row>
    <row r="19" spans="1:16" x14ac:dyDescent="0.15">
      <c r="A19" s="72"/>
      <c r="B19" s="43" t="s">
        <v>92</v>
      </c>
      <c r="C19" s="43" t="s">
        <v>29</v>
      </c>
      <c r="D19" s="44" t="s">
        <v>31</v>
      </c>
      <c r="E19" s="44">
        <v>201812</v>
      </c>
      <c r="F19" s="44">
        <v>3</v>
      </c>
      <c r="G19" s="44">
        <v>2</v>
      </c>
      <c r="H19" s="51"/>
      <c r="I19" s="51" t="s">
        <v>60</v>
      </c>
      <c r="J19" s="51" t="s">
        <v>72</v>
      </c>
      <c r="K19" s="55" t="s">
        <v>7</v>
      </c>
      <c r="L19" s="83"/>
      <c r="M19" s="73"/>
      <c r="N19" s="85"/>
      <c r="O19" s="69"/>
      <c r="P19" s="69"/>
    </row>
    <row r="20" spans="1:16" x14ac:dyDescent="0.15">
      <c r="A20" s="70"/>
      <c r="B20" s="43" t="s">
        <v>93</v>
      </c>
      <c r="C20" s="43" t="s">
        <v>29</v>
      </c>
      <c r="D20" s="44" t="s">
        <v>31</v>
      </c>
      <c r="E20" s="44">
        <v>201812</v>
      </c>
      <c r="F20" s="44">
        <v>4</v>
      </c>
      <c r="G20" s="44">
        <v>1</v>
      </c>
      <c r="H20" s="45"/>
      <c r="I20" s="45" t="s">
        <v>62</v>
      </c>
      <c r="J20" s="54" t="s">
        <v>74</v>
      </c>
      <c r="K20" s="48" t="s">
        <v>35</v>
      </c>
      <c r="L20" s="64" t="s">
        <v>41</v>
      </c>
      <c r="M20" s="60" t="s">
        <v>55</v>
      </c>
      <c r="N20" s="97" t="s">
        <v>56</v>
      </c>
      <c r="O20" s="67">
        <v>400000</v>
      </c>
      <c r="P20" s="67">
        <v>480000</v>
      </c>
    </row>
    <row r="21" spans="1:16" x14ac:dyDescent="0.15">
      <c r="A21" s="71"/>
      <c r="B21" s="43" t="s">
        <v>94</v>
      </c>
      <c r="C21" s="43" t="s">
        <v>29</v>
      </c>
      <c r="D21" s="44" t="s">
        <v>31</v>
      </c>
      <c r="E21" s="44">
        <v>201812</v>
      </c>
      <c r="F21" s="44">
        <v>4</v>
      </c>
      <c r="G21" s="44">
        <v>2</v>
      </c>
      <c r="H21" s="49"/>
      <c r="I21" s="49" t="s">
        <v>63</v>
      </c>
      <c r="J21" s="54" t="s">
        <v>37</v>
      </c>
      <c r="K21" s="48" t="s">
        <v>35</v>
      </c>
      <c r="L21" s="65"/>
      <c r="M21" s="61" t="s">
        <v>55</v>
      </c>
      <c r="N21" s="74"/>
      <c r="O21" s="68"/>
      <c r="P21" s="68"/>
    </row>
    <row r="22" spans="1:16" x14ac:dyDescent="0.15">
      <c r="A22" s="71"/>
      <c r="B22" s="43" t="s">
        <v>95</v>
      </c>
      <c r="C22" s="43" t="s">
        <v>29</v>
      </c>
      <c r="D22" s="44" t="s">
        <v>31</v>
      </c>
      <c r="E22" s="44">
        <v>201812</v>
      </c>
      <c r="F22" s="44">
        <v>4</v>
      </c>
      <c r="G22" s="44">
        <v>3</v>
      </c>
      <c r="H22" s="49"/>
      <c r="I22" s="49" t="s">
        <v>64</v>
      </c>
      <c r="J22" s="54" t="s">
        <v>75</v>
      </c>
      <c r="K22" s="48" t="s">
        <v>35</v>
      </c>
      <c r="L22" s="65"/>
      <c r="M22" s="61" t="s">
        <v>55</v>
      </c>
      <c r="N22" s="74"/>
      <c r="O22" s="68"/>
      <c r="P22" s="68"/>
    </row>
    <row r="23" spans="1:16" x14ac:dyDescent="0.15">
      <c r="A23" s="71"/>
      <c r="B23" s="43" t="s">
        <v>96</v>
      </c>
      <c r="C23" s="43" t="s">
        <v>29</v>
      </c>
      <c r="D23" s="44" t="s">
        <v>31</v>
      </c>
      <c r="E23" s="44">
        <v>201812</v>
      </c>
      <c r="F23" s="44">
        <v>4</v>
      </c>
      <c r="G23" s="44">
        <v>4</v>
      </c>
      <c r="H23" s="49"/>
      <c r="I23" s="49" t="s">
        <v>65</v>
      </c>
      <c r="J23" s="54" t="s">
        <v>76</v>
      </c>
      <c r="K23" s="48" t="s">
        <v>35</v>
      </c>
      <c r="L23" s="65"/>
      <c r="M23" s="63" t="s">
        <v>55</v>
      </c>
      <c r="N23" s="74"/>
      <c r="O23" s="68"/>
      <c r="P23" s="68"/>
    </row>
    <row r="24" spans="1:16" x14ac:dyDescent="0.15">
      <c r="A24" s="72"/>
      <c r="B24" s="43" t="s">
        <v>97</v>
      </c>
      <c r="C24" s="43" t="s">
        <v>29</v>
      </c>
      <c r="D24" s="44" t="s">
        <v>31</v>
      </c>
      <c r="E24" s="44">
        <v>201812</v>
      </c>
      <c r="F24" s="44">
        <v>4</v>
      </c>
      <c r="G24" s="44">
        <v>5</v>
      </c>
      <c r="H24" s="51"/>
      <c r="I24" s="51" t="s">
        <v>8</v>
      </c>
      <c r="J24" s="51" t="s">
        <v>8</v>
      </c>
      <c r="K24" s="55" t="s">
        <v>7</v>
      </c>
      <c r="L24" s="66"/>
      <c r="M24" s="62"/>
      <c r="N24" s="75"/>
      <c r="O24" s="69"/>
      <c r="P24" s="69"/>
    </row>
    <row r="25" spans="1:16" x14ac:dyDescent="0.15">
      <c r="A25" s="70"/>
      <c r="B25" s="43" t="s">
        <v>98</v>
      </c>
      <c r="C25" s="43" t="s">
        <v>29</v>
      </c>
      <c r="D25" s="44" t="s">
        <v>31</v>
      </c>
      <c r="E25" s="44">
        <v>201812</v>
      </c>
      <c r="F25" s="44">
        <v>5</v>
      </c>
      <c r="G25" s="44">
        <v>1</v>
      </c>
      <c r="H25" s="45"/>
      <c r="I25" s="45" t="s">
        <v>61</v>
      </c>
      <c r="J25" s="54" t="s">
        <v>73</v>
      </c>
      <c r="K25" s="48" t="s">
        <v>35</v>
      </c>
      <c r="L25" s="82" t="s">
        <v>40</v>
      </c>
      <c r="M25" s="82" t="s">
        <v>45</v>
      </c>
      <c r="N25" s="84">
        <v>43463</v>
      </c>
      <c r="O25" s="67">
        <v>120000</v>
      </c>
      <c r="P25" s="67">
        <v>144000</v>
      </c>
    </row>
    <row r="26" spans="1:16" x14ac:dyDescent="0.15">
      <c r="A26" s="72"/>
      <c r="B26" s="43" t="s">
        <v>99</v>
      </c>
      <c r="C26" s="43" t="s">
        <v>29</v>
      </c>
      <c r="D26" s="44" t="s">
        <v>31</v>
      </c>
      <c r="E26" s="44">
        <v>201812</v>
      </c>
      <c r="F26" s="44">
        <v>5</v>
      </c>
      <c r="G26" s="44">
        <v>2</v>
      </c>
      <c r="H26" s="51"/>
      <c r="I26" s="51" t="s">
        <v>61</v>
      </c>
      <c r="J26" s="51" t="s">
        <v>73</v>
      </c>
      <c r="K26" s="55" t="s">
        <v>7</v>
      </c>
      <c r="L26" s="83"/>
      <c r="M26" s="73"/>
      <c r="N26" s="85"/>
      <c r="O26" s="69"/>
      <c r="P26" s="69"/>
    </row>
    <row r="27" spans="1:16" x14ac:dyDescent="0.15">
      <c r="A27" s="70"/>
      <c r="B27" s="43" t="s">
        <v>100</v>
      </c>
      <c r="C27" s="43" t="s">
        <v>29</v>
      </c>
      <c r="D27" s="44" t="s">
        <v>31</v>
      </c>
      <c r="E27" s="44">
        <v>201812</v>
      </c>
      <c r="F27" s="44">
        <v>6</v>
      </c>
      <c r="G27" s="44">
        <v>1</v>
      </c>
      <c r="H27" s="45"/>
      <c r="I27" s="45" t="s">
        <v>61</v>
      </c>
      <c r="J27" s="54" t="s">
        <v>73</v>
      </c>
      <c r="K27" s="48" t="s">
        <v>35</v>
      </c>
      <c r="L27" s="82" t="s">
        <v>41</v>
      </c>
      <c r="M27" s="82" t="s">
        <v>45</v>
      </c>
      <c r="N27" s="84">
        <v>43449</v>
      </c>
      <c r="O27" s="67">
        <v>150000</v>
      </c>
      <c r="P27" s="67">
        <v>180000</v>
      </c>
    </row>
    <row r="28" spans="1:16" x14ac:dyDescent="0.15">
      <c r="A28" s="72"/>
      <c r="B28" s="43" t="s">
        <v>101</v>
      </c>
      <c r="C28" s="43" t="s">
        <v>29</v>
      </c>
      <c r="D28" s="44" t="s">
        <v>31</v>
      </c>
      <c r="E28" s="44">
        <v>201812</v>
      </c>
      <c r="F28" s="44">
        <v>6</v>
      </c>
      <c r="G28" s="44">
        <v>2</v>
      </c>
      <c r="H28" s="51"/>
      <c r="I28" s="51" t="s">
        <v>61</v>
      </c>
      <c r="J28" s="51" t="s">
        <v>73</v>
      </c>
      <c r="K28" s="55" t="s">
        <v>7</v>
      </c>
      <c r="L28" s="83"/>
      <c r="M28" s="73"/>
      <c r="N28" s="85"/>
      <c r="O28" s="69"/>
      <c r="P28" s="69"/>
    </row>
    <row r="29" spans="1:16" x14ac:dyDescent="0.15">
      <c r="A29" s="70"/>
      <c r="B29" s="43" t="s">
        <v>102</v>
      </c>
      <c r="C29" s="43" t="s">
        <v>29</v>
      </c>
      <c r="D29" s="44" t="s">
        <v>31</v>
      </c>
      <c r="E29" s="44">
        <v>201812</v>
      </c>
      <c r="F29" s="44">
        <v>7</v>
      </c>
      <c r="G29" s="44">
        <v>1</v>
      </c>
      <c r="H29" s="45"/>
      <c r="I29" s="45" t="s">
        <v>66</v>
      </c>
      <c r="J29" s="54" t="s">
        <v>77</v>
      </c>
      <c r="K29" s="48" t="s">
        <v>35</v>
      </c>
      <c r="L29" s="82" t="s">
        <v>49</v>
      </c>
      <c r="M29" s="82" t="s">
        <v>48</v>
      </c>
      <c r="N29" s="84">
        <v>43462</v>
      </c>
      <c r="O29" s="67">
        <v>60000</v>
      </c>
      <c r="P29" s="67">
        <v>72000</v>
      </c>
    </row>
    <row r="30" spans="1:16" x14ac:dyDescent="0.15">
      <c r="A30" s="72"/>
      <c r="B30" s="43" t="s">
        <v>103</v>
      </c>
      <c r="C30" s="43" t="s">
        <v>29</v>
      </c>
      <c r="D30" s="44" t="s">
        <v>31</v>
      </c>
      <c r="E30" s="44">
        <v>201812</v>
      </c>
      <c r="F30" s="44">
        <v>7</v>
      </c>
      <c r="G30" s="44">
        <v>2</v>
      </c>
      <c r="H30" s="51"/>
      <c r="I30" s="51" t="s">
        <v>66</v>
      </c>
      <c r="J30" s="51" t="s">
        <v>77</v>
      </c>
      <c r="K30" s="55" t="s">
        <v>7</v>
      </c>
      <c r="L30" s="83"/>
      <c r="M30" s="73"/>
      <c r="N30" s="85"/>
      <c r="O30" s="69"/>
      <c r="P30" s="69"/>
    </row>
    <row r="31" spans="1:16" x14ac:dyDescent="0.15">
      <c r="A31" s="70"/>
      <c r="B31" s="43" t="s">
        <v>104</v>
      </c>
      <c r="C31" s="43" t="s">
        <v>29</v>
      </c>
      <c r="D31" s="44" t="s">
        <v>31</v>
      </c>
      <c r="E31" s="44">
        <v>201812</v>
      </c>
      <c r="F31" s="44">
        <v>8</v>
      </c>
      <c r="G31" s="44">
        <v>1</v>
      </c>
      <c r="H31" s="45"/>
      <c r="I31" s="45" t="s">
        <v>67</v>
      </c>
      <c r="J31" s="54" t="s">
        <v>78</v>
      </c>
      <c r="K31" s="48" t="s">
        <v>35</v>
      </c>
      <c r="L31" s="82" t="s">
        <v>50</v>
      </c>
      <c r="M31" s="82" t="s">
        <v>48</v>
      </c>
      <c r="N31" s="84">
        <v>43455</v>
      </c>
      <c r="O31" s="67">
        <v>60000</v>
      </c>
      <c r="P31" s="67">
        <v>72000</v>
      </c>
    </row>
    <row r="32" spans="1:16" x14ac:dyDescent="0.15">
      <c r="A32" s="72"/>
      <c r="B32" s="43" t="s">
        <v>105</v>
      </c>
      <c r="C32" s="43" t="s">
        <v>29</v>
      </c>
      <c r="D32" s="44" t="s">
        <v>31</v>
      </c>
      <c r="E32" s="44">
        <v>201812</v>
      </c>
      <c r="F32" s="44">
        <v>8</v>
      </c>
      <c r="G32" s="44">
        <v>2</v>
      </c>
      <c r="H32" s="51"/>
      <c r="I32" s="51" t="s">
        <v>67</v>
      </c>
      <c r="J32" s="51" t="s">
        <v>78</v>
      </c>
      <c r="K32" s="55" t="s">
        <v>7</v>
      </c>
      <c r="L32" s="83"/>
      <c r="M32" s="73"/>
      <c r="N32" s="85"/>
      <c r="O32" s="69"/>
      <c r="P32" s="69"/>
    </row>
    <row r="33" spans="1:16" x14ac:dyDescent="0.15">
      <c r="A33" s="70"/>
      <c r="B33" s="43" t="s">
        <v>106</v>
      </c>
      <c r="C33" s="43" t="s">
        <v>29</v>
      </c>
      <c r="D33" s="44" t="s">
        <v>31</v>
      </c>
      <c r="E33" s="44">
        <v>201812</v>
      </c>
      <c r="F33" s="44">
        <v>9</v>
      </c>
      <c r="G33" s="44">
        <v>1</v>
      </c>
      <c r="H33" s="45"/>
      <c r="I33" s="45" t="s">
        <v>68</v>
      </c>
      <c r="J33" s="54" t="s">
        <v>68</v>
      </c>
      <c r="K33" s="48" t="s">
        <v>35</v>
      </c>
      <c r="L33" s="82" t="s">
        <v>51</v>
      </c>
      <c r="M33" s="82" t="s">
        <v>48</v>
      </c>
      <c r="N33" s="84">
        <v>43450</v>
      </c>
      <c r="O33" s="67">
        <v>150000</v>
      </c>
      <c r="P33" s="67">
        <v>180000</v>
      </c>
    </row>
    <row r="34" spans="1:16" x14ac:dyDescent="0.15">
      <c r="A34" s="72"/>
      <c r="B34" s="43" t="s">
        <v>107</v>
      </c>
      <c r="C34" s="43" t="s">
        <v>29</v>
      </c>
      <c r="D34" s="44" t="s">
        <v>31</v>
      </c>
      <c r="E34" s="44">
        <v>201812</v>
      </c>
      <c r="F34" s="44">
        <v>9</v>
      </c>
      <c r="G34" s="44">
        <v>2</v>
      </c>
      <c r="H34" s="51"/>
      <c r="I34" s="51" t="s">
        <v>68</v>
      </c>
      <c r="J34" s="51" t="s">
        <v>68</v>
      </c>
      <c r="K34" s="55" t="s">
        <v>7</v>
      </c>
      <c r="L34" s="83"/>
      <c r="M34" s="73"/>
      <c r="N34" s="85"/>
      <c r="O34" s="69"/>
      <c r="P34" s="69"/>
    </row>
    <row r="35" spans="1:16" x14ac:dyDescent="0.15">
      <c r="A35" s="70"/>
      <c r="B35" s="43" t="s">
        <v>108</v>
      </c>
      <c r="C35" s="43" t="s">
        <v>29</v>
      </c>
      <c r="D35" s="44" t="s">
        <v>31</v>
      </c>
      <c r="E35" s="44">
        <v>201812</v>
      </c>
      <c r="F35" s="44">
        <v>10</v>
      </c>
      <c r="G35" s="44">
        <v>1</v>
      </c>
      <c r="H35" s="45"/>
      <c r="I35" s="45" t="s">
        <v>66</v>
      </c>
      <c r="J35" s="54" t="s">
        <v>77</v>
      </c>
      <c r="K35" s="48" t="s">
        <v>35</v>
      </c>
      <c r="L35" s="82" t="s">
        <v>51</v>
      </c>
      <c r="M35" s="82" t="s">
        <v>48</v>
      </c>
      <c r="N35" s="84">
        <v>43458</v>
      </c>
      <c r="O35" s="67">
        <v>150000</v>
      </c>
      <c r="P35" s="67">
        <v>180000</v>
      </c>
    </row>
    <row r="36" spans="1:16" x14ac:dyDescent="0.15">
      <c r="A36" s="72"/>
      <c r="B36" s="43" t="s">
        <v>109</v>
      </c>
      <c r="C36" s="43" t="s">
        <v>29</v>
      </c>
      <c r="D36" s="44" t="s">
        <v>31</v>
      </c>
      <c r="E36" s="44">
        <v>201812</v>
      </c>
      <c r="F36" s="44">
        <v>10</v>
      </c>
      <c r="G36" s="44">
        <v>2</v>
      </c>
      <c r="H36" s="51"/>
      <c r="I36" s="51" t="s">
        <v>66</v>
      </c>
      <c r="J36" s="51" t="s">
        <v>77</v>
      </c>
      <c r="K36" s="55" t="s">
        <v>7</v>
      </c>
      <c r="L36" s="83"/>
      <c r="M36" s="73"/>
      <c r="N36" s="85"/>
      <c r="O36" s="69"/>
      <c r="P36" s="69"/>
    </row>
    <row r="37" spans="1:16" x14ac:dyDescent="0.15">
      <c r="A37" s="70"/>
      <c r="B37" s="43" t="s">
        <v>110</v>
      </c>
      <c r="C37" s="43" t="s">
        <v>29</v>
      </c>
      <c r="D37" s="44" t="s">
        <v>31</v>
      </c>
      <c r="E37" s="44">
        <v>201812</v>
      </c>
      <c r="F37" s="44">
        <v>11</v>
      </c>
      <c r="G37" s="44">
        <v>1</v>
      </c>
      <c r="H37" s="45"/>
      <c r="I37" s="45" t="s">
        <v>69</v>
      </c>
      <c r="J37" s="54" t="s">
        <v>79</v>
      </c>
      <c r="K37" s="48" t="s">
        <v>35</v>
      </c>
      <c r="L37" s="82" t="s">
        <v>52</v>
      </c>
      <c r="M37" s="82" t="s">
        <v>48</v>
      </c>
      <c r="N37" s="84">
        <v>43463</v>
      </c>
      <c r="O37" s="67">
        <v>65000</v>
      </c>
      <c r="P37" s="67">
        <v>78000</v>
      </c>
    </row>
    <row r="38" spans="1:16" x14ac:dyDescent="0.15">
      <c r="A38" s="72"/>
      <c r="B38" s="43" t="s">
        <v>111</v>
      </c>
      <c r="C38" s="43" t="s">
        <v>29</v>
      </c>
      <c r="D38" s="44" t="s">
        <v>31</v>
      </c>
      <c r="E38" s="44">
        <v>201812</v>
      </c>
      <c r="F38" s="44">
        <v>11</v>
      </c>
      <c r="G38" s="44">
        <v>2</v>
      </c>
      <c r="H38" s="51"/>
      <c r="I38" s="51" t="s">
        <v>69</v>
      </c>
      <c r="J38" s="51" t="s">
        <v>79</v>
      </c>
      <c r="K38" s="55" t="s">
        <v>7</v>
      </c>
      <c r="L38" s="83"/>
      <c r="M38" s="73"/>
      <c r="N38" s="85"/>
      <c r="O38" s="69"/>
      <c r="P38" s="69"/>
    </row>
    <row r="39" spans="1:16" x14ac:dyDescent="0.15">
      <c r="A39" s="70"/>
      <c r="B39" s="43" t="s">
        <v>112</v>
      </c>
      <c r="C39" s="43" t="s">
        <v>29</v>
      </c>
      <c r="D39" s="44" t="s">
        <v>31</v>
      </c>
      <c r="E39" s="44">
        <v>201812</v>
      </c>
      <c r="F39" s="44">
        <v>12</v>
      </c>
      <c r="G39" s="44">
        <v>1</v>
      </c>
      <c r="H39" s="45"/>
      <c r="I39" s="45"/>
      <c r="J39" s="54"/>
      <c r="K39" s="48" t="s">
        <v>35</v>
      </c>
      <c r="L39" s="82" t="s">
        <v>53</v>
      </c>
      <c r="M39" s="82" t="s">
        <v>54</v>
      </c>
      <c r="N39" s="84">
        <v>43454</v>
      </c>
      <c r="O39" s="67">
        <v>80000</v>
      </c>
      <c r="P39" s="67">
        <v>96000</v>
      </c>
    </row>
    <row r="40" spans="1:16" x14ac:dyDescent="0.15">
      <c r="A40" s="72"/>
      <c r="B40" s="43" t="s">
        <v>113</v>
      </c>
      <c r="C40" s="43" t="s">
        <v>29</v>
      </c>
      <c r="D40" s="44" t="s">
        <v>31</v>
      </c>
      <c r="E40" s="44">
        <v>201812</v>
      </c>
      <c r="F40" s="44">
        <v>12</v>
      </c>
      <c r="G40" s="44">
        <v>2</v>
      </c>
      <c r="H40" s="51"/>
      <c r="I40" s="51"/>
      <c r="J40" s="51"/>
      <c r="K40" s="55" t="s">
        <v>7</v>
      </c>
      <c r="L40" s="83"/>
      <c r="M40" s="73"/>
      <c r="N40" s="85"/>
      <c r="O40" s="69"/>
      <c r="P40" s="69"/>
    </row>
    <row r="41" spans="1:16" x14ac:dyDescent="0.15">
      <c r="A41" s="19"/>
      <c r="B41" s="23"/>
      <c r="C41" s="23"/>
      <c r="D41" s="11"/>
      <c r="E41" s="11"/>
      <c r="F41" s="11"/>
      <c r="G41" s="11"/>
      <c r="H41" s="11"/>
      <c r="I41" s="11"/>
      <c r="J41" s="11"/>
      <c r="K41" s="12"/>
      <c r="L41" s="22"/>
      <c r="M41" s="22"/>
      <c r="N41" s="34"/>
      <c r="O41" s="20"/>
      <c r="P41" s="20"/>
    </row>
    <row r="42" spans="1:16" x14ac:dyDescent="0.15">
      <c r="A42" s="19"/>
      <c r="B42" s="23"/>
      <c r="C42" s="23"/>
      <c r="D42" s="11"/>
      <c r="E42" s="11"/>
      <c r="F42" s="11"/>
      <c r="G42" s="11"/>
      <c r="H42" s="11"/>
      <c r="I42" s="11"/>
      <c r="J42" s="11"/>
      <c r="K42" s="12"/>
      <c r="L42" s="22"/>
      <c r="M42" s="22"/>
      <c r="N42" s="34"/>
      <c r="O42" s="20"/>
      <c r="P42" s="20"/>
    </row>
    <row r="43" spans="1:16" x14ac:dyDescent="0.15">
      <c r="A43" s="8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6" t="s">
        <v>6</v>
      </c>
      <c r="M43" s="26"/>
      <c r="N43" s="26"/>
      <c r="O43" s="27">
        <f>SUM(O5:O42)</f>
        <v>2905000</v>
      </c>
      <c r="P43" s="27">
        <f>SUM(P5:P42)</f>
        <v>3486000</v>
      </c>
    </row>
  </sheetData>
  <mergeCells count="76">
    <mergeCell ref="P39:P40"/>
    <mergeCell ref="N20:N24"/>
    <mergeCell ref="A39:A40"/>
    <mergeCell ref="L39:L40"/>
    <mergeCell ref="M39:M40"/>
    <mergeCell ref="N39:N40"/>
    <mergeCell ref="O39:O40"/>
    <mergeCell ref="P35:P36"/>
    <mergeCell ref="A37:A38"/>
    <mergeCell ref="L37:L38"/>
    <mergeCell ref="M37:M38"/>
    <mergeCell ref="N37:N38"/>
    <mergeCell ref="O37:O38"/>
    <mergeCell ref="P37:P38"/>
    <mergeCell ref="A35:A36"/>
    <mergeCell ref="L35:L36"/>
    <mergeCell ref="M35:M36"/>
    <mergeCell ref="N35:N36"/>
    <mergeCell ref="O35:O36"/>
    <mergeCell ref="P31:P32"/>
    <mergeCell ref="A33:A34"/>
    <mergeCell ref="L33:L34"/>
    <mergeCell ref="M33:M34"/>
    <mergeCell ref="N33:N34"/>
    <mergeCell ref="O33:O34"/>
    <mergeCell ref="P33:P34"/>
    <mergeCell ref="A31:A32"/>
    <mergeCell ref="L31:L32"/>
    <mergeCell ref="M31:M32"/>
    <mergeCell ref="N31:N32"/>
    <mergeCell ref="O31:O32"/>
    <mergeCell ref="L29:L30"/>
    <mergeCell ref="M29:M30"/>
    <mergeCell ref="N29:N30"/>
    <mergeCell ref="O29:O30"/>
    <mergeCell ref="P29:P30"/>
    <mergeCell ref="N16:N17"/>
    <mergeCell ref="A25:A26"/>
    <mergeCell ref="L25:L26"/>
    <mergeCell ref="M25:M26"/>
    <mergeCell ref="N25:N26"/>
    <mergeCell ref="A7:A11"/>
    <mergeCell ref="O7:O11"/>
    <mergeCell ref="P7:P11"/>
    <mergeCell ref="A12:A13"/>
    <mergeCell ref="L12:L13"/>
    <mergeCell ref="M12:M13"/>
    <mergeCell ref="N12:N13"/>
    <mergeCell ref="O12:O17"/>
    <mergeCell ref="P12:P17"/>
    <mergeCell ref="A14:A15"/>
    <mergeCell ref="L14:L15"/>
    <mergeCell ref="M14:M15"/>
    <mergeCell ref="N14:N15"/>
    <mergeCell ref="A16:A17"/>
    <mergeCell ref="L16:L17"/>
    <mergeCell ref="M16:M17"/>
    <mergeCell ref="P18:P19"/>
    <mergeCell ref="P20:P24"/>
    <mergeCell ref="A20:A24"/>
    <mergeCell ref="L20:L24"/>
    <mergeCell ref="O20:O24"/>
    <mergeCell ref="L18:L19"/>
    <mergeCell ref="N18:N19"/>
    <mergeCell ref="M18:M19"/>
    <mergeCell ref="O18:O19"/>
    <mergeCell ref="A18:A19"/>
    <mergeCell ref="O25:O26"/>
    <mergeCell ref="P25:P26"/>
    <mergeCell ref="A27:A28"/>
    <mergeCell ref="L27:L28"/>
    <mergeCell ref="M27:M28"/>
    <mergeCell ref="N27:N28"/>
    <mergeCell ref="O27:O28"/>
    <mergeCell ref="P27:P28"/>
    <mergeCell ref="A29:A30"/>
  </mergeCells>
  <phoneticPr fontId="8"/>
  <conditionalFormatting sqref="N1 N44:N1048576 N3:N6 N18:N19 N41:N42">
    <cfRule type="expression" dxfId="41" priority="81">
      <formula>WEEKDAY(N1)=1</formula>
    </cfRule>
    <cfRule type="expression" dxfId="40" priority="82">
      <formula>WEEKDAY(N1)=7</formula>
    </cfRule>
  </conditionalFormatting>
  <conditionalFormatting sqref="O2:P2">
    <cfRule type="expression" dxfId="39" priority="53">
      <formula>WEEKDAY(O2)=1</formula>
    </cfRule>
    <cfRule type="expression" dxfId="38" priority="54">
      <formula>WEEKDAY(O2)=7</formula>
    </cfRule>
  </conditionalFormatting>
  <conditionalFormatting sqref="N7:N11">
    <cfRule type="expression" dxfId="37" priority="23">
      <formula>WEEKDAY(N7)=1</formula>
    </cfRule>
    <cfRule type="expression" dxfId="36" priority="24">
      <formula>WEEKDAY(N7)=7</formula>
    </cfRule>
  </conditionalFormatting>
  <conditionalFormatting sqref="N16:N17">
    <cfRule type="expression" dxfId="33" priority="19">
      <formula>WEEKDAY(N16)=1</formula>
    </cfRule>
    <cfRule type="expression" dxfId="32" priority="20">
      <formula>WEEKDAY(N16)=7</formula>
    </cfRule>
  </conditionalFormatting>
  <conditionalFormatting sqref="N12:N15">
    <cfRule type="expression" dxfId="31" priority="21">
      <formula>WEEKDAY(N12)=1</formula>
    </cfRule>
    <cfRule type="expression" dxfId="30" priority="22">
      <formula>WEEKDAY(N12)=7</formula>
    </cfRule>
  </conditionalFormatting>
  <conditionalFormatting sqref="N25:N26">
    <cfRule type="expression" dxfId="29" priority="17">
      <formula>WEEKDAY(N25)=1</formula>
    </cfRule>
    <cfRule type="expression" dxfId="28" priority="18">
      <formula>WEEKDAY(N25)=7</formula>
    </cfRule>
  </conditionalFormatting>
  <conditionalFormatting sqref="N27:N28">
    <cfRule type="expression" dxfId="27" priority="15">
      <formula>WEEKDAY(N27)=1</formula>
    </cfRule>
    <cfRule type="expression" dxfId="26" priority="16">
      <formula>WEEKDAY(N27)=7</formula>
    </cfRule>
  </conditionalFormatting>
  <conditionalFormatting sqref="N29:N30">
    <cfRule type="expression" dxfId="25" priority="13">
      <formula>WEEKDAY(N29)=1</formula>
    </cfRule>
    <cfRule type="expression" dxfId="24" priority="14">
      <formula>WEEKDAY(N29)=7</formula>
    </cfRule>
  </conditionalFormatting>
  <conditionalFormatting sqref="N31:N32">
    <cfRule type="expression" dxfId="23" priority="11">
      <formula>WEEKDAY(N31)=1</formula>
    </cfRule>
    <cfRule type="expression" dxfId="22" priority="12">
      <formula>WEEKDAY(N31)=7</formula>
    </cfRule>
  </conditionalFormatting>
  <conditionalFormatting sqref="N33:N34">
    <cfRule type="expression" dxfId="21" priority="9">
      <formula>WEEKDAY(N33)=1</formula>
    </cfRule>
    <cfRule type="expression" dxfId="20" priority="10">
      <formula>WEEKDAY(N33)=7</formula>
    </cfRule>
  </conditionalFormatting>
  <conditionalFormatting sqref="N35:N36">
    <cfRule type="expression" dxfId="19" priority="7">
      <formula>WEEKDAY(N35)=1</formula>
    </cfRule>
    <cfRule type="expression" dxfId="18" priority="8">
      <formula>WEEKDAY(N35)=7</formula>
    </cfRule>
  </conditionalFormatting>
  <conditionalFormatting sqref="N37:N38">
    <cfRule type="expression" dxfId="17" priority="5">
      <formula>WEEKDAY(N37)=1</formula>
    </cfRule>
    <cfRule type="expression" dxfId="16" priority="6">
      <formula>WEEKDAY(N37)=7</formula>
    </cfRule>
  </conditionalFormatting>
  <conditionalFormatting sqref="N39:N40">
    <cfRule type="expression" dxfId="15" priority="3">
      <formula>WEEKDAY(N39)=1</formula>
    </cfRule>
    <cfRule type="expression" dxfId="14" priority="4">
      <formula>WEEKDAY(N39)=7</formula>
    </cfRule>
  </conditionalFormatting>
  <conditionalFormatting sqref="N20">
    <cfRule type="expression" dxfId="13" priority="1">
      <formula>WEEKDAY(N20)=1</formula>
    </cfRule>
    <cfRule type="expression" dxfId="12" priority="2">
      <formula>WEEKDAY(N20)=7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9"/>
  <sheetViews>
    <sheetView zoomScale="85" zoomScaleNormal="85" workbookViewId="0">
      <pane xSplit="2" topLeftCell="C1" activePane="topRight" state="frozen"/>
      <selection pane="topRight" activeCell="A2" sqref="A2"/>
    </sheetView>
  </sheetViews>
  <sheetFormatPr defaultRowHeight="13.5" x14ac:dyDescent="0.15"/>
  <cols>
    <col min="1" max="1" width="4.375" style="33" customWidth="1"/>
    <col min="2" max="3" width="7.25" style="33" customWidth="1"/>
    <col min="4" max="8" width="7.375" style="33" customWidth="1"/>
    <col min="9" max="9" width="17.375" style="33" bestFit="1" customWidth="1"/>
    <col min="10" max="10" width="13.25" style="33" bestFit="1" customWidth="1"/>
    <col min="11" max="11" width="7" style="33" bestFit="1" customWidth="1"/>
    <col min="12" max="14" width="30.625" style="33" customWidth="1"/>
    <col min="15" max="15" width="11.125" style="33" bestFit="1" customWidth="1"/>
    <col min="16" max="16" width="11.125" style="33" customWidth="1"/>
    <col min="17" max="16384" width="9" style="33"/>
  </cols>
  <sheetData>
    <row r="2" spans="1:16" ht="13.5" customHeight="1" x14ac:dyDescent="0.15">
      <c r="A2" s="13">
        <v>43435</v>
      </c>
      <c r="B2" s="16" t="s">
        <v>28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12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19</v>
      </c>
      <c r="D4" s="3" t="s">
        <v>2</v>
      </c>
      <c r="E4" s="3" t="s">
        <v>9</v>
      </c>
      <c r="F4" s="3" t="s">
        <v>10</v>
      </c>
      <c r="G4" s="3" t="s">
        <v>11</v>
      </c>
      <c r="H4" s="3"/>
      <c r="I4" s="3" t="s">
        <v>4</v>
      </c>
      <c r="J4" s="3" t="s">
        <v>20</v>
      </c>
      <c r="K4" s="10" t="s">
        <v>21</v>
      </c>
      <c r="L4" s="3" t="s">
        <v>5</v>
      </c>
      <c r="M4" s="6" t="s">
        <v>22</v>
      </c>
      <c r="N4" s="6" t="s">
        <v>23</v>
      </c>
      <c r="O4" s="3" t="s">
        <v>24</v>
      </c>
      <c r="P4" s="3" t="s">
        <v>27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70"/>
      <c r="B7" s="43" t="s">
        <v>115</v>
      </c>
      <c r="C7" s="43" t="s">
        <v>34</v>
      </c>
      <c r="D7" s="44" t="s">
        <v>28</v>
      </c>
      <c r="E7" s="57">
        <v>201812</v>
      </c>
      <c r="F7" s="57">
        <v>1</v>
      </c>
      <c r="G7" s="57">
        <v>1</v>
      </c>
      <c r="H7" s="45" t="s">
        <v>114</v>
      </c>
      <c r="I7" s="45" t="s">
        <v>32</v>
      </c>
      <c r="J7" s="45"/>
      <c r="K7" s="45" t="s">
        <v>30</v>
      </c>
      <c r="L7" s="86" t="s">
        <v>125</v>
      </c>
      <c r="M7" s="86" t="s">
        <v>130</v>
      </c>
      <c r="N7" s="88">
        <v>43446</v>
      </c>
      <c r="O7" s="67">
        <v>80000</v>
      </c>
      <c r="P7" s="67">
        <v>96000</v>
      </c>
    </row>
    <row r="8" spans="1:16" x14ac:dyDescent="0.15">
      <c r="A8" s="72"/>
      <c r="B8" s="43" t="s">
        <v>116</v>
      </c>
      <c r="C8" s="43" t="s">
        <v>34</v>
      </c>
      <c r="D8" s="44" t="s">
        <v>28</v>
      </c>
      <c r="E8" s="58">
        <v>201812</v>
      </c>
      <c r="F8" s="58">
        <v>1</v>
      </c>
      <c r="G8" s="58">
        <v>2</v>
      </c>
      <c r="H8" s="51"/>
      <c r="I8" s="51"/>
      <c r="J8" s="51"/>
      <c r="K8" s="55" t="s">
        <v>13</v>
      </c>
      <c r="L8" s="87"/>
      <c r="M8" s="73"/>
      <c r="N8" s="89"/>
      <c r="O8" s="69"/>
      <c r="P8" s="69"/>
    </row>
    <row r="9" spans="1:16" x14ac:dyDescent="0.15">
      <c r="A9" s="70"/>
      <c r="B9" s="43" t="s">
        <v>117</v>
      </c>
      <c r="C9" s="43" t="s">
        <v>34</v>
      </c>
      <c r="D9" s="44" t="s">
        <v>28</v>
      </c>
      <c r="E9" s="57">
        <v>201812</v>
      </c>
      <c r="F9" s="57">
        <v>2</v>
      </c>
      <c r="G9" s="57">
        <v>1</v>
      </c>
      <c r="H9" s="45" t="s">
        <v>14</v>
      </c>
      <c r="I9" s="45" t="s">
        <v>32</v>
      </c>
      <c r="J9" s="45"/>
      <c r="K9" s="45" t="s">
        <v>30</v>
      </c>
      <c r="L9" s="86" t="s">
        <v>126</v>
      </c>
      <c r="M9" s="86" t="s">
        <v>36</v>
      </c>
      <c r="N9" s="88">
        <v>43451</v>
      </c>
      <c r="O9" s="67">
        <v>75000</v>
      </c>
      <c r="P9" s="67">
        <v>90000</v>
      </c>
    </row>
    <row r="10" spans="1:16" x14ac:dyDescent="0.15">
      <c r="A10" s="72"/>
      <c r="B10" s="43" t="s">
        <v>118</v>
      </c>
      <c r="C10" s="43" t="s">
        <v>34</v>
      </c>
      <c r="D10" s="44" t="s">
        <v>28</v>
      </c>
      <c r="E10" s="58">
        <v>201812</v>
      </c>
      <c r="F10" s="58">
        <v>2</v>
      </c>
      <c r="G10" s="58">
        <v>2</v>
      </c>
      <c r="H10" s="51"/>
      <c r="I10" s="51"/>
      <c r="J10" s="51"/>
      <c r="K10" s="55" t="s">
        <v>13</v>
      </c>
      <c r="L10" s="87"/>
      <c r="M10" s="73"/>
      <c r="N10" s="89"/>
      <c r="O10" s="69"/>
      <c r="P10" s="69"/>
    </row>
    <row r="11" spans="1:16" x14ac:dyDescent="0.15">
      <c r="A11" s="70"/>
      <c r="B11" s="43" t="s">
        <v>119</v>
      </c>
      <c r="C11" s="43" t="s">
        <v>34</v>
      </c>
      <c r="D11" s="44" t="s">
        <v>28</v>
      </c>
      <c r="E11" s="57">
        <v>201812</v>
      </c>
      <c r="F11" s="57">
        <v>3</v>
      </c>
      <c r="G11" s="57">
        <v>1</v>
      </c>
      <c r="H11" s="45" t="s">
        <v>33</v>
      </c>
      <c r="I11" s="45" t="s">
        <v>32</v>
      </c>
      <c r="J11" s="45"/>
      <c r="K11" s="45" t="s">
        <v>30</v>
      </c>
      <c r="L11" s="86" t="s">
        <v>127</v>
      </c>
      <c r="M11" s="86" t="s">
        <v>36</v>
      </c>
      <c r="N11" s="88">
        <v>43452</v>
      </c>
      <c r="O11" s="67">
        <v>80000</v>
      </c>
      <c r="P11" s="67">
        <v>96000</v>
      </c>
    </row>
    <row r="12" spans="1:16" x14ac:dyDescent="0.15">
      <c r="A12" s="72"/>
      <c r="B12" s="43" t="s">
        <v>120</v>
      </c>
      <c r="C12" s="43" t="s">
        <v>34</v>
      </c>
      <c r="D12" s="44" t="s">
        <v>28</v>
      </c>
      <c r="E12" s="58">
        <v>201812</v>
      </c>
      <c r="F12" s="58">
        <v>3</v>
      </c>
      <c r="G12" s="58">
        <v>2</v>
      </c>
      <c r="H12" s="51"/>
      <c r="I12" s="51"/>
      <c r="J12" s="51"/>
      <c r="K12" s="55" t="s">
        <v>13</v>
      </c>
      <c r="L12" s="87"/>
      <c r="M12" s="73"/>
      <c r="N12" s="89"/>
      <c r="O12" s="69"/>
      <c r="P12" s="69"/>
    </row>
    <row r="13" spans="1:16" x14ac:dyDescent="0.15">
      <c r="A13" s="70"/>
      <c r="B13" s="43" t="s">
        <v>121</v>
      </c>
      <c r="C13" s="43" t="s">
        <v>34</v>
      </c>
      <c r="D13" s="44" t="s">
        <v>28</v>
      </c>
      <c r="E13" s="57">
        <v>201812</v>
      </c>
      <c r="F13" s="57">
        <v>4</v>
      </c>
      <c r="G13" s="57">
        <v>1</v>
      </c>
      <c r="H13" s="45" t="s">
        <v>14</v>
      </c>
      <c r="I13" s="45" t="s">
        <v>32</v>
      </c>
      <c r="J13" s="45"/>
      <c r="K13" s="45" t="s">
        <v>30</v>
      </c>
      <c r="L13" s="86" t="s">
        <v>128</v>
      </c>
      <c r="M13" s="86" t="s">
        <v>36</v>
      </c>
      <c r="N13" s="88">
        <v>43454</v>
      </c>
      <c r="O13" s="67">
        <v>75000</v>
      </c>
      <c r="P13" s="67">
        <v>90000</v>
      </c>
    </row>
    <row r="14" spans="1:16" x14ac:dyDescent="0.15">
      <c r="A14" s="72"/>
      <c r="B14" s="43" t="s">
        <v>122</v>
      </c>
      <c r="C14" s="43" t="s">
        <v>34</v>
      </c>
      <c r="D14" s="44" t="s">
        <v>28</v>
      </c>
      <c r="E14" s="58">
        <v>201812</v>
      </c>
      <c r="F14" s="58">
        <v>4</v>
      </c>
      <c r="G14" s="58">
        <v>2</v>
      </c>
      <c r="H14" s="51"/>
      <c r="I14" s="51"/>
      <c r="J14" s="51"/>
      <c r="K14" s="55" t="s">
        <v>13</v>
      </c>
      <c r="L14" s="87"/>
      <c r="M14" s="73"/>
      <c r="N14" s="89"/>
      <c r="O14" s="69"/>
      <c r="P14" s="69"/>
    </row>
    <row r="15" spans="1:16" x14ac:dyDescent="0.15">
      <c r="A15" s="70"/>
      <c r="B15" s="43" t="s">
        <v>123</v>
      </c>
      <c r="C15" s="43" t="s">
        <v>34</v>
      </c>
      <c r="D15" s="44" t="s">
        <v>28</v>
      </c>
      <c r="E15" s="57">
        <v>201812</v>
      </c>
      <c r="F15" s="57">
        <v>5</v>
      </c>
      <c r="G15" s="57">
        <v>1</v>
      </c>
      <c r="H15" s="45" t="s">
        <v>33</v>
      </c>
      <c r="I15" s="45" t="s">
        <v>32</v>
      </c>
      <c r="J15" s="45"/>
      <c r="K15" s="45" t="s">
        <v>30</v>
      </c>
      <c r="L15" s="86" t="s">
        <v>129</v>
      </c>
      <c r="M15" s="86" t="s">
        <v>36</v>
      </c>
      <c r="N15" s="88">
        <v>43460</v>
      </c>
      <c r="O15" s="67">
        <v>80000</v>
      </c>
      <c r="P15" s="67">
        <v>96000</v>
      </c>
    </row>
    <row r="16" spans="1:16" x14ac:dyDescent="0.15">
      <c r="A16" s="72"/>
      <c r="B16" s="43" t="s">
        <v>124</v>
      </c>
      <c r="C16" s="43" t="s">
        <v>34</v>
      </c>
      <c r="D16" s="44" t="s">
        <v>28</v>
      </c>
      <c r="E16" s="58">
        <v>201812</v>
      </c>
      <c r="F16" s="58">
        <v>5</v>
      </c>
      <c r="G16" s="58">
        <v>2</v>
      </c>
      <c r="H16" s="51"/>
      <c r="I16" s="51"/>
      <c r="J16" s="51"/>
      <c r="K16" s="55" t="s">
        <v>13</v>
      </c>
      <c r="L16" s="87"/>
      <c r="M16" s="73"/>
      <c r="N16" s="89"/>
      <c r="O16" s="69"/>
      <c r="P16" s="69"/>
    </row>
    <row r="17" spans="1:16" x14ac:dyDescent="0.15">
      <c r="A17" s="19"/>
      <c r="B17" s="23"/>
      <c r="C17" s="23"/>
      <c r="D17" s="11"/>
      <c r="E17" s="11"/>
      <c r="F17" s="11"/>
      <c r="G17" s="11"/>
      <c r="H17" s="11"/>
      <c r="I17" s="11"/>
      <c r="J17" s="11"/>
      <c r="K17" s="12"/>
      <c r="L17" s="22"/>
      <c r="M17" s="22"/>
      <c r="N17" s="22"/>
      <c r="O17" s="20"/>
      <c r="P17" s="20"/>
    </row>
    <row r="18" spans="1:16" x14ac:dyDescent="0.15">
      <c r="A18" s="19"/>
      <c r="B18" s="23"/>
      <c r="C18" s="23"/>
      <c r="D18" s="11"/>
      <c r="E18" s="11"/>
      <c r="F18" s="11"/>
      <c r="G18" s="11"/>
      <c r="H18" s="11"/>
      <c r="I18" s="11"/>
      <c r="J18" s="11"/>
      <c r="K18" s="12"/>
      <c r="L18" s="22"/>
      <c r="M18" s="22"/>
      <c r="N18" s="22"/>
      <c r="O18" s="20"/>
      <c r="P18" s="20"/>
    </row>
    <row r="19" spans="1:16" x14ac:dyDescent="0.15">
      <c r="A19" s="8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6" t="s">
        <v>15</v>
      </c>
      <c r="M19" s="26"/>
      <c r="N19" s="26"/>
      <c r="O19" s="27">
        <f>SUM(O5:O18)</f>
        <v>390000</v>
      </c>
      <c r="P19" s="27">
        <f>SUM(P5:P18)</f>
        <v>468000</v>
      </c>
    </row>
  </sheetData>
  <mergeCells count="30">
    <mergeCell ref="P15:P16"/>
    <mergeCell ref="A15:A16"/>
    <mergeCell ref="L15:L16"/>
    <mergeCell ref="M15:M16"/>
    <mergeCell ref="N15:N16"/>
    <mergeCell ref="O15:O16"/>
    <mergeCell ref="P7:P8"/>
    <mergeCell ref="P9:P10"/>
    <mergeCell ref="A11:A12"/>
    <mergeCell ref="L11:L12"/>
    <mergeCell ref="M11:M12"/>
    <mergeCell ref="A7:A8"/>
    <mergeCell ref="L7:L8"/>
    <mergeCell ref="N7:N8"/>
    <mergeCell ref="O7:O8"/>
    <mergeCell ref="A9:A10"/>
    <mergeCell ref="M7:M8"/>
    <mergeCell ref="M9:M10"/>
    <mergeCell ref="L9:L10"/>
    <mergeCell ref="N9:N10"/>
    <mergeCell ref="O9:O10"/>
    <mergeCell ref="N11:N12"/>
    <mergeCell ref="O11:O12"/>
    <mergeCell ref="P13:P14"/>
    <mergeCell ref="A13:A14"/>
    <mergeCell ref="L13:L14"/>
    <mergeCell ref="M13:M14"/>
    <mergeCell ref="N13:N14"/>
    <mergeCell ref="O13:O14"/>
    <mergeCell ref="P11:P12"/>
  </mergeCells>
  <phoneticPr fontId="8"/>
  <conditionalFormatting sqref="N3:N10 N17:N18">
    <cfRule type="expression" dxfId="11" priority="9">
      <formula>WEEKDAY(N3)=1</formula>
    </cfRule>
    <cfRule type="expression" dxfId="10" priority="10">
      <formula>WEEKDAY(N3)=7</formula>
    </cfRule>
  </conditionalFormatting>
  <conditionalFormatting sqref="N11:N14">
    <cfRule type="expression" dxfId="9" priority="5">
      <formula>WEEKDAY(N11)=1</formula>
    </cfRule>
    <cfRule type="expression" dxfId="8" priority="6">
      <formula>WEEKDAY(N11)=7</formula>
    </cfRule>
  </conditionalFormatting>
  <conditionalFormatting sqref="N15:N16">
    <cfRule type="expression" dxfId="1" priority="1">
      <formula>WEEKDAY(N15)=1</formula>
    </cfRule>
    <cfRule type="expression" dxfId="0" priority="2">
      <formula>WEEKDAY(N15)=7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5"/>
  <sheetViews>
    <sheetView zoomScale="85" zoomScaleNormal="85" workbookViewId="0">
      <pane xSplit="2" topLeftCell="C1" activePane="topRight" state="frozen"/>
      <selection pane="topRight" activeCell="A4" sqref="A4"/>
    </sheetView>
  </sheetViews>
  <sheetFormatPr defaultRowHeight="13.5" x14ac:dyDescent="0.15"/>
  <cols>
    <col min="1" max="1" width="4.375" style="33" customWidth="1"/>
    <col min="2" max="3" width="7.25" style="33" customWidth="1"/>
    <col min="4" max="8" width="7.375" style="33" customWidth="1"/>
    <col min="9" max="9" width="40.625" style="33" bestFit="1" customWidth="1"/>
    <col min="10" max="10" width="13.25" style="33" bestFit="1" customWidth="1"/>
    <col min="11" max="11" width="7" style="33" bestFit="1" customWidth="1"/>
    <col min="12" max="12" width="30.625" style="33" customWidth="1"/>
    <col min="13" max="13" width="27.125" style="33" customWidth="1"/>
    <col min="14" max="14" width="18.75" style="33" customWidth="1"/>
    <col min="15" max="16" width="12" style="33" customWidth="1"/>
    <col min="17" max="16384" width="9" style="33"/>
  </cols>
  <sheetData>
    <row r="2" spans="1:16" ht="13.5" customHeight="1" x14ac:dyDescent="0.15">
      <c r="A2" s="13">
        <v>43435</v>
      </c>
      <c r="B2" s="16" t="s">
        <v>28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16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19</v>
      </c>
      <c r="D4" s="3" t="s">
        <v>2</v>
      </c>
      <c r="E4" s="3" t="s">
        <v>9</v>
      </c>
      <c r="F4" s="3" t="s">
        <v>10</v>
      </c>
      <c r="G4" s="3" t="s">
        <v>11</v>
      </c>
      <c r="H4" s="3" t="s">
        <v>3</v>
      </c>
      <c r="I4" s="3" t="s">
        <v>4</v>
      </c>
      <c r="J4" s="3" t="s">
        <v>20</v>
      </c>
      <c r="K4" s="10" t="s">
        <v>25</v>
      </c>
      <c r="L4" s="3" t="s">
        <v>5</v>
      </c>
      <c r="M4" s="6" t="s">
        <v>22</v>
      </c>
      <c r="N4" s="6" t="s">
        <v>23</v>
      </c>
      <c r="O4" s="3" t="s">
        <v>24</v>
      </c>
      <c r="P4" s="3" t="s">
        <v>27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8"/>
      <c r="B6" s="15"/>
      <c r="C6" s="15"/>
      <c r="D6" s="15"/>
      <c r="E6" s="39"/>
      <c r="F6" s="39"/>
      <c r="G6" s="39"/>
      <c r="H6" s="39"/>
      <c r="I6" s="39"/>
      <c r="J6" s="39"/>
      <c r="K6" s="39"/>
      <c r="L6" s="38"/>
      <c r="M6" s="38"/>
      <c r="N6" s="38"/>
      <c r="O6" s="40"/>
      <c r="P6" s="40"/>
    </row>
    <row r="7" spans="1:16" x14ac:dyDescent="0.15">
      <c r="A7" s="70"/>
      <c r="B7" s="43"/>
      <c r="C7" s="56"/>
      <c r="D7" s="44" t="s">
        <v>28</v>
      </c>
      <c r="E7" s="57"/>
      <c r="F7" s="57"/>
      <c r="G7" s="57"/>
      <c r="H7" s="45"/>
      <c r="I7" s="45"/>
      <c r="J7" s="45"/>
      <c r="K7" s="45"/>
      <c r="L7" s="92"/>
      <c r="M7" s="86"/>
      <c r="N7" s="84"/>
      <c r="O7" s="67"/>
      <c r="P7" s="67">
        <f>O7*1.2</f>
        <v>0</v>
      </c>
    </row>
    <row r="8" spans="1:16" x14ac:dyDescent="0.15">
      <c r="A8" s="72"/>
      <c r="B8" s="43"/>
      <c r="C8" s="56"/>
      <c r="D8" s="44" t="s">
        <v>28</v>
      </c>
      <c r="E8" s="57"/>
      <c r="F8" s="58"/>
      <c r="G8" s="58"/>
      <c r="H8" s="51"/>
      <c r="I8" s="51"/>
      <c r="J8" s="51"/>
      <c r="K8" s="43"/>
      <c r="L8" s="87"/>
      <c r="M8" s="73"/>
      <c r="N8" s="85"/>
      <c r="O8" s="69"/>
      <c r="P8" s="69"/>
    </row>
    <row r="9" spans="1:16" x14ac:dyDescent="0.15">
      <c r="A9" s="70"/>
      <c r="B9" s="43"/>
      <c r="C9" s="56"/>
      <c r="D9" s="44" t="s">
        <v>28</v>
      </c>
      <c r="E9" s="57"/>
      <c r="F9" s="57"/>
      <c r="G9" s="57"/>
      <c r="H9" s="45"/>
      <c r="I9" s="45"/>
      <c r="J9" s="45"/>
      <c r="K9" s="45"/>
      <c r="L9" s="86"/>
      <c r="M9" s="86"/>
      <c r="N9" s="88"/>
      <c r="O9" s="67"/>
      <c r="P9" s="67">
        <f>O9*1.2</f>
        <v>0</v>
      </c>
    </row>
    <row r="10" spans="1:16" x14ac:dyDescent="0.15">
      <c r="A10" s="71"/>
      <c r="B10" s="43"/>
      <c r="C10" s="56"/>
      <c r="D10" s="44" t="s">
        <v>28</v>
      </c>
      <c r="E10" s="44"/>
      <c r="F10" s="58"/>
      <c r="G10" s="58"/>
      <c r="H10" s="51"/>
      <c r="I10" s="51"/>
      <c r="J10" s="51"/>
      <c r="K10" s="43"/>
      <c r="L10" s="87"/>
      <c r="M10" s="87"/>
      <c r="N10" s="93"/>
      <c r="O10" s="68"/>
      <c r="P10" s="68"/>
    </row>
    <row r="11" spans="1:16" x14ac:dyDescent="0.15">
      <c r="A11" s="90"/>
      <c r="B11" s="43"/>
      <c r="C11" s="56"/>
      <c r="D11" s="44" t="s">
        <v>28</v>
      </c>
      <c r="E11" s="57"/>
      <c r="F11" s="57"/>
      <c r="G11" s="57"/>
      <c r="H11" s="45"/>
      <c r="I11" s="45"/>
      <c r="J11" s="45"/>
      <c r="K11" s="45"/>
      <c r="L11" s="86"/>
      <c r="M11" s="86"/>
      <c r="N11" s="94"/>
      <c r="O11" s="74"/>
      <c r="P11" s="74"/>
    </row>
    <row r="12" spans="1:16" x14ac:dyDescent="0.15">
      <c r="A12" s="91"/>
      <c r="B12" s="43"/>
      <c r="C12" s="59"/>
      <c r="D12" s="44" t="s">
        <v>28</v>
      </c>
      <c r="E12" s="44"/>
      <c r="F12" s="58"/>
      <c r="G12" s="58"/>
      <c r="H12" s="51"/>
      <c r="I12" s="51"/>
      <c r="J12" s="51"/>
      <c r="K12" s="43"/>
      <c r="L12" s="87"/>
      <c r="M12" s="87"/>
      <c r="N12" s="95"/>
      <c r="O12" s="75"/>
      <c r="P12" s="75"/>
    </row>
    <row r="13" spans="1:16" x14ac:dyDescent="0.15">
      <c r="A13" s="15"/>
      <c r="B13" s="15"/>
      <c r="C13" s="38"/>
      <c r="D13" s="38"/>
      <c r="E13" s="38"/>
      <c r="F13" s="38"/>
      <c r="G13" s="38"/>
      <c r="H13" s="15"/>
      <c r="I13" s="15"/>
      <c r="J13" s="15"/>
      <c r="K13" s="15"/>
      <c r="L13" s="38"/>
      <c r="M13" s="38"/>
      <c r="N13" s="15"/>
      <c r="O13" s="14"/>
      <c r="P13" s="14"/>
    </row>
    <row r="14" spans="1:16" x14ac:dyDescent="0.15">
      <c r="A14" s="19"/>
      <c r="B14" s="23"/>
      <c r="C14" s="23"/>
      <c r="D14" s="11"/>
      <c r="E14" s="11"/>
      <c r="F14" s="11"/>
      <c r="G14" s="11"/>
      <c r="H14" s="11"/>
      <c r="I14" s="11"/>
      <c r="J14" s="11"/>
      <c r="K14" s="12"/>
      <c r="L14" s="22"/>
      <c r="M14" s="22"/>
      <c r="N14" s="22"/>
      <c r="O14" s="20"/>
      <c r="P14" s="20"/>
    </row>
    <row r="15" spans="1:16" x14ac:dyDescent="0.15">
      <c r="A15" s="8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6" t="s">
        <v>17</v>
      </c>
      <c r="M15" s="26"/>
      <c r="N15" s="26"/>
      <c r="O15" s="27">
        <f>SUM(O5:O14)</f>
        <v>0</v>
      </c>
      <c r="P15" s="27">
        <f>SUM(P5:P14)</f>
        <v>0</v>
      </c>
    </row>
  </sheetData>
  <mergeCells count="14">
    <mergeCell ref="A9:A12"/>
    <mergeCell ref="P7:P8"/>
    <mergeCell ref="P9:P12"/>
    <mergeCell ref="O9:O12"/>
    <mergeCell ref="A7:A8"/>
    <mergeCell ref="L7:L8"/>
    <mergeCell ref="M7:M8"/>
    <mergeCell ref="N7:N8"/>
    <mergeCell ref="O7:O8"/>
    <mergeCell ref="M9:M10"/>
    <mergeCell ref="L11:L12"/>
    <mergeCell ref="L9:L10"/>
    <mergeCell ref="M11:M12"/>
    <mergeCell ref="N9:N12"/>
  </mergeCells>
  <phoneticPr fontId="8"/>
  <conditionalFormatting sqref="N3:N6 N13:N14">
    <cfRule type="expression" dxfId="7" priority="9">
      <formula>WEEKDAY(N3)=1</formula>
    </cfRule>
    <cfRule type="expression" dxfId="6" priority="10">
      <formula>WEEKDAY(N3)=7</formula>
    </cfRule>
  </conditionalFormatting>
  <conditionalFormatting sqref="N7:N8">
    <cfRule type="expression" dxfId="5" priority="5">
      <formula>WEEKDAY(N7)=1</formula>
    </cfRule>
    <cfRule type="expression" dxfId="4" priority="6">
      <formula>WEEKDAY(N7)=7</formula>
    </cfRule>
  </conditionalFormatting>
  <conditionalFormatting sqref="N9:N10">
    <cfRule type="expression" dxfId="3" priority="3">
      <formula>WEEKDAY(N9)=1</formula>
    </cfRule>
    <cfRule type="expression" dxfId="2" priority="4">
      <formula>WEEKDAY(N9)=7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hisa0314</cp:lastModifiedBy>
  <dcterms:created xsi:type="dcterms:W3CDTF">2016-11-07T10:45:13Z</dcterms:created>
  <dcterms:modified xsi:type="dcterms:W3CDTF">2019-03-07T10:00:36Z</dcterms:modified>
</cp:coreProperties>
</file>