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91" l="1"/>
  <c r="P13" i="91" l="1"/>
  <c r="P21" i="90"/>
  <c r="P30" i="89" l="1"/>
  <c r="O13" i="91" l="1"/>
  <c r="O21" i="90"/>
  <c r="O30" i="89" l="1"/>
</calcChain>
</file>

<file path=xl/sharedStrings.xml><?xml version="1.0" encoding="utf-8"?>
<sst xmlns="http://schemas.openxmlformats.org/spreadsheetml/2006/main" count="271" uniqueCount="112">
  <si>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</si>
  <si>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</si>
  <si>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</si>
  <si>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</si>
  <si>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</si>
  <si>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</si>
  <si>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</si>
  <si>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</si>
  <si>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</si>
  <si>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</si>
  <si>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</si>
  <si>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</si>
  <si>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</si>
  <si>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</si>
  <si>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</si>
  <si>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</si>
  <si>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</si>
  <si>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</si>
  <si>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</si>
  <si>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</si>
  <si>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</si>
  <si>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</si>
  <si>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</si>
  <si>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</si>
  <si>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</si>
  <si>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</si>
  <si>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</si>
  <si>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</si>
  <si>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</si>
  <si>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</si>
  <si>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</si>
  <si>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DVD漫画たかし</t>
  </si>
  <si>
    <t>ダイアプレス</t>
  </si>
  <si>
    <t>アドライヴ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</si>
  <si>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</si>
  <si>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インフォメディア</t>
  </si>
  <si>
    <t>東スポ　9回セット</t>
    <phoneticPr fontId="8"/>
  </si>
  <si>
    <t>半2段</t>
    <phoneticPr fontId="8"/>
  </si>
  <si>
    <t>デイリースポーツ関西</t>
    <phoneticPr fontId="8"/>
  </si>
  <si>
    <t>半2段つかみ20段保証</t>
    <phoneticPr fontId="8"/>
  </si>
  <si>
    <t>スポニチ関東</t>
    <phoneticPr fontId="8"/>
  </si>
  <si>
    <t>サンスポ関東</t>
    <phoneticPr fontId="1"/>
  </si>
  <si>
    <t>半5段</t>
    <phoneticPr fontId="8"/>
  </si>
  <si>
    <t>日刊ゲンダイ東海版</t>
    <phoneticPr fontId="8"/>
  </si>
  <si>
    <t>全2段</t>
    <phoneticPr fontId="8"/>
  </si>
  <si>
    <t>スポーツ報知関東</t>
    <rPh sb="6" eb="8">
      <t>カントウ</t>
    </rPh>
    <phoneticPr fontId="1"/>
  </si>
  <si>
    <t>半2段・半3段つかみ20段保証</t>
    <phoneticPr fontId="8"/>
  </si>
  <si>
    <t>ニッカン関東</t>
    <phoneticPr fontId="8"/>
  </si>
  <si>
    <t>半2段つかみ１0段保証</t>
    <phoneticPr fontId="8"/>
  </si>
  <si>
    <t>１0段保証</t>
  </si>
  <si>
    <t>20段保証</t>
  </si>
  <si>
    <t>sd778</t>
  </si>
  <si>
    <t>sd779</t>
  </si>
  <si>
    <t>sd780</t>
  </si>
  <si>
    <t>sd781</t>
  </si>
  <si>
    <t>sd782</t>
  </si>
  <si>
    <t>sd783</t>
  </si>
  <si>
    <t>sd784</t>
  </si>
  <si>
    <t>sd785</t>
  </si>
  <si>
    <t>sd786</t>
  </si>
  <si>
    <t>sd787</t>
  </si>
  <si>
    <t>sd788</t>
  </si>
  <si>
    <t>sd789</t>
  </si>
  <si>
    <t>sd790</t>
  </si>
  <si>
    <t>sd791</t>
  </si>
  <si>
    <t>sd792</t>
  </si>
  <si>
    <t>sd793</t>
  </si>
  <si>
    <t>インターカラー</t>
    <phoneticPr fontId="8"/>
  </si>
  <si>
    <t>どきどき</t>
    <phoneticPr fontId="8"/>
  </si>
  <si>
    <t>lp03</t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</si>
  <si>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</si>
  <si>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</si>
  <si>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4C終面全5段</t>
    <phoneticPr fontId="8"/>
  </si>
  <si>
    <t>スポニチ関西</t>
    <phoneticPr fontId="8"/>
  </si>
  <si>
    <t>sd773</t>
  </si>
  <si>
    <t>sd774</t>
  </si>
  <si>
    <t>sd775</t>
  </si>
  <si>
    <t>sd776</t>
  </si>
  <si>
    <t>sd777</t>
  </si>
  <si>
    <t>※女性からナンパしてほしい版風 「もう５０代の熟女だけど、試しに付き合ってみる？」</t>
  </si>
  <si>
    <t>★どきどき 逆指名 「快感！初・体・験」</t>
  </si>
  <si>
    <t>★どきどき 逆指名 「痛快！逆指名体験!?」に変更</t>
    <rPh sb="11" eb="13">
      <t>ツウカイ</t>
    </rPh>
    <rPh sb="14" eb="17">
      <t>ギャクシメイ</t>
    </rPh>
    <rPh sb="17" eb="19">
      <t>タイケン</t>
    </rPh>
    <rPh sb="23" eb="25">
      <t>ヘンコウ</t>
    </rPh>
    <phoneticPr fontId="10"/>
  </si>
  <si>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サンスポの指摘によりキャッチ変更</t>
    </r>
    <rPh sb="6" eb="8">
      <t>シテキ</t>
    </rPh>
    <rPh sb="15" eb="17">
      <t>ヘンコウ</t>
    </rPh>
    <phoneticPr fontId="10"/>
  </si>
  <si>
    <t>大洋図書</t>
  </si>
  <si>
    <t>ナマで欲しくて…五十路六十路奥様</t>
  </si>
  <si>
    <t>巨乳でうれしい!!生出しガチンコ人妻ナンパ!</t>
  </si>
  <si>
    <t>潮吹き四十路妻 イクイク絶叫痙攣アクメ!!</t>
  </si>
  <si>
    <t>実録裏映像</t>
  </si>
  <si>
    <t>レッドパック!衝撃淫乱しろうと人妻地下DVD</t>
  </si>
  <si>
    <t>pk117</t>
  </si>
  <si>
    <t>pk118</t>
  </si>
  <si>
    <t>pk127</t>
  </si>
  <si>
    <t>pk128</t>
  </si>
  <si>
    <t>pk119</t>
  </si>
  <si>
    <t>pk120</t>
  </si>
  <si>
    <t>pk121</t>
  </si>
  <si>
    <t>pk122</t>
  </si>
  <si>
    <t>pk123</t>
  </si>
  <si>
    <t>pk124</t>
  </si>
  <si>
    <t>pk125</t>
  </si>
  <si>
    <t>pk126</t>
  </si>
  <si>
    <t>DVD対向4C1P</t>
    <phoneticPr fontId="8"/>
  </si>
  <si>
    <t>DVD袋表4C</t>
    <phoneticPr fontId="8"/>
  </si>
  <si>
    <t>DVDパス+DVD袋裏4C</t>
    <phoneticPr fontId="8"/>
  </si>
  <si>
    <t>DVD袋裏4C+コンテンツ枠</t>
    <phoneticPr fontId="8"/>
  </si>
  <si>
    <t>制服少女COLLECTION</t>
    <phoneticPr fontId="8"/>
  </si>
  <si>
    <t>dz045</t>
  </si>
  <si>
    <t>dz046</t>
  </si>
  <si>
    <t>dz047</t>
  </si>
  <si>
    <t>dz048</t>
  </si>
  <si>
    <t>(月間Tvnavi)①</t>
    <phoneticPr fontId="8"/>
  </si>
  <si>
    <t>Tvnavi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</si>
</sst>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43344</v>
      </c>
      <c r="B2" s="16" t="s">
        <v>27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3"/>
      <c r="B7" s="43" t="s">
        <v>74</v>
      </c>
      <c r="C7" s="43" t="s">
        <v>67</v>
      </c>
      <c r="D7" s="44" t="s">
        <v>68</v>
      </c>
      <c r="E7" s="44">
        <v>201809</v>
      </c>
      <c r="F7" s="44">
        <v>1</v>
      </c>
      <c r="G7" s="44">
        <v>1</v>
      </c>
      <c r="H7" s="45"/>
      <c r="I7" s="46" t="s">
        <v>79</v>
      </c>
      <c r="J7" s="47"/>
      <c r="K7" s="48" t="s">
        <v>69</v>
      </c>
      <c r="L7" s="29" t="s">
        <v>40</v>
      </c>
      <c r="M7" s="29" t="s">
        <v>72</v>
      </c>
      <c r="N7" s="35">
        <v>43351</v>
      </c>
      <c r="O7" s="76">
        <v>700000</v>
      </c>
      <c r="P7" s="76">
        <v>840000</v>
      </c>
    </row>
    <row r="8" spans="1:16" x14ac:dyDescent="0.15">
      <c r="A8" s="74"/>
      <c r="B8" s="43" t="s">
        <v>75</v>
      </c>
      <c r="C8" s="43" t="s">
        <v>67</v>
      </c>
      <c r="D8" s="44" t="s">
        <v>68</v>
      </c>
      <c r="E8" s="44">
        <v>201809</v>
      </c>
      <c r="F8" s="44">
        <v>1</v>
      </c>
      <c r="G8" s="44">
        <v>2</v>
      </c>
      <c r="H8" s="49"/>
      <c r="I8" s="50" t="s">
        <v>79</v>
      </c>
      <c r="J8" s="47"/>
      <c r="K8" s="48" t="s">
        <v>69</v>
      </c>
      <c r="L8" s="30" t="s">
        <v>73</v>
      </c>
      <c r="M8" s="30" t="s">
        <v>72</v>
      </c>
      <c r="N8" s="36">
        <v>43351</v>
      </c>
      <c r="O8" s="77"/>
      <c r="P8" s="77"/>
    </row>
    <row r="9" spans="1:16" x14ac:dyDescent="0.15">
      <c r="A9" s="74"/>
      <c r="B9" s="43" t="s">
        <v>76</v>
      </c>
      <c r="C9" s="43" t="s">
        <v>67</v>
      </c>
      <c r="D9" s="44" t="s">
        <v>68</v>
      </c>
      <c r="E9" s="44">
        <v>201809</v>
      </c>
      <c r="F9" s="44">
        <v>1</v>
      </c>
      <c r="G9" s="44">
        <v>3</v>
      </c>
      <c r="H9" s="49"/>
      <c r="I9" s="50" t="s">
        <v>79</v>
      </c>
      <c r="J9" s="47"/>
      <c r="K9" s="48" t="s">
        <v>69</v>
      </c>
      <c r="L9" s="30" t="s">
        <v>70</v>
      </c>
      <c r="M9" s="30" t="s">
        <v>72</v>
      </c>
      <c r="N9" s="36">
        <v>43351</v>
      </c>
      <c r="O9" s="77"/>
      <c r="P9" s="77"/>
    </row>
    <row r="10" spans="1:16" x14ac:dyDescent="0.15">
      <c r="A10" s="74"/>
      <c r="B10" s="43" t="s">
        <v>77</v>
      </c>
      <c r="C10" s="43" t="s">
        <v>67</v>
      </c>
      <c r="D10" s="44" t="s">
        <v>68</v>
      </c>
      <c r="E10" s="44">
        <v>201809</v>
      </c>
      <c r="F10" s="44">
        <v>1</v>
      </c>
      <c r="G10" s="44">
        <v>4</v>
      </c>
      <c r="H10" s="49"/>
      <c r="I10" s="50" t="s">
        <v>79</v>
      </c>
      <c r="J10" s="47"/>
      <c r="K10" s="48" t="s">
        <v>69</v>
      </c>
      <c r="L10" s="30" t="s">
        <v>71</v>
      </c>
      <c r="M10" s="30" t="s">
        <v>72</v>
      </c>
      <c r="N10" s="36">
        <v>43351</v>
      </c>
      <c r="O10" s="77"/>
      <c r="P10" s="77"/>
    </row>
    <row r="11" spans="1:16" x14ac:dyDescent="0.15">
      <c r="A11" s="75"/>
      <c r="B11" s="43" t="s">
        <v>78</v>
      </c>
      <c r="C11" s="43" t="s">
        <v>67</v>
      </c>
      <c r="D11" s="44" t="s">
        <v>68</v>
      </c>
      <c r="E11" s="44">
        <v>201809</v>
      </c>
      <c r="F11" s="44">
        <v>1</v>
      </c>
      <c r="G11" s="44">
        <v>5</v>
      </c>
      <c r="H11" s="51"/>
      <c r="I11" s="51"/>
      <c r="J11" s="52"/>
      <c r="K11" s="53" t="s">
        <v>7</v>
      </c>
      <c r="L11" s="31" t="s">
        <v>34</v>
      </c>
      <c r="M11" s="31"/>
      <c r="N11" s="37"/>
      <c r="O11" s="78"/>
      <c r="P11" s="78"/>
    </row>
    <row r="12" spans="1:16" x14ac:dyDescent="0.15">
      <c r="A12" s="61"/>
      <c r="B12" s="43" t="s">
        <v>51</v>
      </c>
      <c r="C12" s="43" t="s">
        <v>28</v>
      </c>
      <c r="D12" s="44" t="s">
        <v>30</v>
      </c>
      <c r="E12" s="44">
        <v>201809</v>
      </c>
      <c r="F12" s="44">
        <v>2</v>
      </c>
      <c r="G12" s="44">
        <v>1</v>
      </c>
      <c r="H12" s="45"/>
      <c r="I12" s="45" t="s">
        <v>79</v>
      </c>
      <c r="J12" s="54"/>
      <c r="K12" s="48" t="s">
        <v>69</v>
      </c>
      <c r="L12" s="63" t="s">
        <v>47</v>
      </c>
      <c r="M12" s="63" t="s">
        <v>48</v>
      </c>
      <c r="N12" s="66" t="s">
        <v>49</v>
      </c>
      <c r="O12" s="59">
        <v>500000</v>
      </c>
      <c r="P12" s="59">
        <v>600000</v>
      </c>
    </row>
    <row r="13" spans="1:16" x14ac:dyDescent="0.15">
      <c r="A13" s="62"/>
      <c r="B13" s="43" t="s">
        <v>52</v>
      </c>
      <c r="C13" s="43" t="s">
        <v>28</v>
      </c>
      <c r="D13" s="44" t="s">
        <v>30</v>
      </c>
      <c r="E13" s="44">
        <v>201809</v>
      </c>
      <c r="F13" s="44">
        <v>2</v>
      </c>
      <c r="G13" s="44">
        <v>2</v>
      </c>
      <c r="H13" s="51"/>
      <c r="I13" s="51"/>
      <c r="J13" s="51"/>
      <c r="K13" s="55" t="s">
        <v>7</v>
      </c>
      <c r="L13" s="64"/>
      <c r="M13" s="65"/>
      <c r="N13" s="67"/>
      <c r="O13" s="60"/>
      <c r="P13" s="60"/>
    </row>
    <row r="14" spans="1:16" x14ac:dyDescent="0.15">
      <c r="A14" s="61"/>
      <c r="B14" s="43" t="s">
        <v>53</v>
      </c>
      <c r="C14" s="43" t="s">
        <v>28</v>
      </c>
      <c r="D14" s="44" t="s">
        <v>30</v>
      </c>
      <c r="E14" s="44">
        <v>201809</v>
      </c>
      <c r="F14" s="44">
        <v>3</v>
      </c>
      <c r="G14" s="44">
        <v>1</v>
      </c>
      <c r="H14" s="45"/>
      <c r="I14" s="45" t="s">
        <v>79</v>
      </c>
      <c r="J14" s="54"/>
      <c r="K14" s="48" t="s">
        <v>69</v>
      </c>
      <c r="L14" s="63" t="s">
        <v>45</v>
      </c>
      <c r="M14" s="63" t="s">
        <v>46</v>
      </c>
      <c r="N14" s="66" t="s">
        <v>50</v>
      </c>
      <c r="O14" s="59">
        <v>325000</v>
      </c>
      <c r="P14" s="59">
        <v>390000</v>
      </c>
    </row>
    <row r="15" spans="1:16" x14ac:dyDescent="0.15">
      <c r="A15" s="62"/>
      <c r="B15" s="43" t="s">
        <v>54</v>
      </c>
      <c r="C15" s="43" t="s">
        <v>28</v>
      </c>
      <c r="D15" s="44" t="s">
        <v>30</v>
      </c>
      <c r="E15" s="44">
        <v>201809</v>
      </c>
      <c r="F15" s="44">
        <v>3</v>
      </c>
      <c r="G15" s="44">
        <v>2</v>
      </c>
      <c r="H15" s="51"/>
      <c r="I15" s="51"/>
      <c r="J15" s="51"/>
      <c r="K15" s="55" t="s">
        <v>7</v>
      </c>
      <c r="L15" s="64"/>
      <c r="M15" s="65"/>
      <c r="N15" s="67"/>
      <c r="O15" s="60"/>
      <c r="P15" s="60"/>
    </row>
    <row r="16" spans="1:16" x14ac:dyDescent="0.15">
      <c r="A16" s="61"/>
      <c r="B16" s="43" t="s">
        <v>55</v>
      </c>
      <c r="C16" s="43" t="s">
        <v>28</v>
      </c>
      <c r="D16" s="44" t="s">
        <v>30</v>
      </c>
      <c r="E16" s="44">
        <v>201809</v>
      </c>
      <c r="F16" s="44">
        <v>4</v>
      </c>
      <c r="G16" s="44">
        <v>1</v>
      </c>
      <c r="H16" s="45"/>
      <c r="I16" s="45" t="s">
        <v>79</v>
      </c>
      <c r="J16" s="54"/>
      <c r="K16" s="48" t="s">
        <v>69</v>
      </c>
      <c r="L16" s="63" t="s">
        <v>43</v>
      </c>
      <c r="M16" s="63" t="s">
        <v>44</v>
      </c>
      <c r="N16" s="66"/>
      <c r="O16" s="59">
        <v>100000</v>
      </c>
      <c r="P16" s="59">
        <v>120000</v>
      </c>
    </row>
    <row r="17" spans="1:16" x14ac:dyDescent="0.15">
      <c r="A17" s="62"/>
      <c r="B17" s="43" t="s">
        <v>56</v>
      </c>
      <c r="C17" s="43" t="s">
        <v>28</v>
      </c>
      <c r="D17" s="44" t="s">
        <v>30</v>
      </c>
      <c r="E17" s="44">
        <v>201809</v>
      </c>
      <c r="F17" s="44">
        <v>4</v>
      </c>
      <c r="G17" s="44">
        <v>2</v>
      </c>
      <c r="H17" s="51"/>
      <c r="I17" s="51"/>
      <c r="J17" s="51"/>
      <c r="K17" s="55" t="s">
        <v>7</v>
      </c>
      <c r="L17" s="64"/>
      <c r="M17" s="65"/>
      <c r="N17" s="67"/>
      <c r="O17" s="60"/>
      <c r="P17" s="60"/>
    </row>
    <row r="18" spans="1:16" x14ac:dyDescent="0.15">
      <c r="A18" s="61"/>
      <c r="B18" s="43" t="s">
        <v>57</v>
      </c>
      <c r="C18" s="43" t="s">
        <v>28</v>
      </c>
      <c r="D18" s="44" t="s">
        <v>30</v>
      </c>
      <c r="E18" s="44">
        <v>201809</v>
      </c>
      <c r="F18" s="44">
        <v>5</v>
      </c>
      <c r="G18" s="44">
        <v>1</v>
      </c>
      <c r="H18" s="45"/>
      <c r="I18" s="45" t="s">
        <v>80</v>
      </c>
      <c r="J18" s="54"/>
      <c r="K18" s="48" t="s">
        <v>69</v>
      </c>
      <c r="L18" s="63" t="s">
        <v>40</v>
      </c>
      <c r="M18" s="63" t="s">
        <v>42</v>
      </c>
      <c r="N18" s="66">
        <v>43344</v>
      </c>
      <c r="O18" s="59">
        <v>85000</v>
      </c>
      <c r="P18" s="59">
        <v>102000</v>
      </c>
    </row>
    <row r="19" spans="1:16" x14ac:dyDescent="0.15">
      <c r="A19" s="62"/>
      <c r="B19" s="43" t="s">
        <v>58</v>
      </c>
      <c r="C19" s="43" t="s">
        <v>28</v>
      </c>
      <c r="D19" s="44" t="s">
        <v>30</v>
      </c>
      <c r="E19" s="44">
        <v>201809</v>
      </c>
      <c r="F19" s="44">
        <v>5</v>
      </c>
      <c r="G19" s="44">
        <v>2</v>
      </c>
      <c r="H19" s="51"/>
      <c r="I19" s="51"/>
      <c r="J19" s="51"/>
      <c r="K19" s="55" t="s">
        <v>7</v>
      </c>
      <c r="L19" s="64"/>
      <c r="M19" s="65"/>
      <c r="N19" s="67"/>
      <c r="O19" s="60"/>
      <c r="P19" s="60"/>
    </row>
    <row r="20" spans="1:16" x14ac:dyDescent="0.15">
      <c r="A20" s="61"/>
      <c r="B20" s="43" t="s">
        <v>59</v>
      </c>
      <c r="C20" s="43" t="s">
        <v>28</v>
      </c>
      <c r="D20" s="44" t="s">
        <v>27</v>
      </c>
      <c r="E20" s="44">
        <v>201809</v>
      </c>
      <c r="F20" s="44">
        <v>6</v>
      </c>
      <c r="G20" s="44">
        <v>1</v>
      </c>
      <c r="H20" s="45"/>
      <c r="I20" s="45" t="s">
        <v>81</v>
      </c>
      <c r="J20" s="54"/>
      <c r="K20" s="48" t="s">
        <v>69</v>
      </c>
      <c r="L20" s="63" t="s">
        <v>41</v>
      </c>
      <c r="M20" s="63" t="s">
        <v>42</v>
      </c>
      <c r="N20" s="66">
        <v>43364</v>
      </c>
      <c r="O20" s="59">
        <v>60000</v>
      </c>
      <c r="P20" s="59">
        <v>72000</v>
      </c>
    </row>
    <row r="21" spans="1:16" x14ac:dyDescent="0.15">
      <c r="A21" s="62"/>
      <c r="B21" s="43" t="s">
        <v>60</v>
      </c>
      <c r="C21" s="43" t="s">
        <v>28</v>
      </c>
      <c r="D21" s="44" t="s">
        <v>27</v>
      </c>
      <c r="E21" s="44">
        <v>201809</v>
      </c>
      <c r="F21" s="44">
        <v>6</v>
      </c>
      <c r="G21" s="44">
        <v>2</v>
      </c>
      <c r="H21" s="51"/>
      <c r="I21" s="51" t="s">
        <v>82</v>
      </c>
      <c r="J21" s="51"/>
      <c r="K21" s="55" t="s">
        <v>7</v>
      </c>
      <c r="L21" s="64"/>
      <c r="M21" s="65"/>
      <c r="N21" s="67"/>
      <c r="O21" s="60"/>
      <c r="P21" s="60"/>
    </row>
    <row r="22" spans="1:16" x14ac:dyDescent="0.15">
      <c r="A22" s="61"/>
      <c r="B22" s="43" t="s">
        <v>61</v>
      </c>
      <c r="C22" s="43" t="s">
        <v>28</v>
      </c>
      <c r="D22" s="44" t="s">
        <v>27</v>
      </c>
      <c r="E22" s="44">
        <v>201809</v>
      </c>
      <c r="F22" s="44">
        <v>7</v>
      </c>
      <c r="G22" s="44">
        <v>1</v>
      </c>
      <c r="H22" s="45"/>
      <c r="I22" s="45" t="s">
        <v>79</v>
      </c>
      <c r="J22" s="54"/>
      <c r="K22" s="48" t="s">
        <v>69</v>
      </c>
      <c r="L22" s="63" t="s">
        <v>40</v>
      </c>
      <c r="M22" s="63" t="s">
        <v>39</v>
      </c>
      <c r="N22" s="66" t="s">
        <v>50</v>
      </c>
      <c r="O22" s="59">
        <v>400000</v>
      </c>
      <c r="P22" s="59">
        <v>480000</v>
      </c>
    </row>
    <row r="23" spans="1:16" x14ac:dyDescent="0.15">
      <c r="A23" s="62"/>
      <c r="B23" s="43" t="s">
        <v>62</v>
      </c>
      <c r="C23" s="43" t="s">
        <v>28</v>
      </c>
      <c r="D23" s="44" t="s">
        <v>27</v>
      </c>
      <c r="E23" s="44">
        <v>201809</v>
      </c>
      <c r="F23" s="44">
        <v>7</v>
      </c>
      <c r="G23" s="44">
        <v>2</v>
      </c>
      <c r="H23" s="51"/>
      <c r="I23" s="51"/>
      <c r="J23" s="51"/>
      <c r="K23" s="55" t="s">
        <v>7</v>
      </c>
      <c r="L23" s="64"/>
      <c r="M23" s="65"/>
      <c r="N23" s="67"/>
      <c r="O23" s="60"/>
      <c r="P23" s="60"/>
    </row>
    <row r="24" spans="1:16" x14ac:dyDescent="0.15">
      <c r="A24" s="61"/>
      <c r="B24" s="43" t="s">
        <v>63</v>
      </c>
      <c r="C24" s="43" t="s">
        <v>28</v>
      </c>
      <c r="D24" s="44" t="s">
        <v>27</v>
      </c>
      <c r="E24" s="44">
        <v>201809</v>
      </c>
      <c r="F24" s="44">
        <v>8</v>
      </c>
      <c r="G24" s="44">
        <v>1</v>
      </c>
      <c r="H24" s="45"/>
      <c r="I24" s="45" t="s">
        <v>79</v>
      </c>
      <c r="J24" s="54"/>
      <c r="K24" s="48" t="s">
        <v>69</v>
      </c>
      <c r="L24" s="63" t="s">
        <v>38</v>
      </c>
      <c r="M24" s="63" t="s">
        <v>39</v>
      </c>
      <c r="N24" s="66" t="s">
        <v>50</v>
      </c>
      <c r="O24" s="59">
        <v>300000</v>
      </c>
      <c r="P24" s="59">
        <v>360000</v>
      </c>
    </row>
    <row r="25" spans="1:16" x14ac:dyDescent="0.15">
      <c r="A25" s="62"/>
      <c r="B25" s="43" t="s">
        <v>64</v>
      </c>
      <c r="C25" s="43" t="s">
        <v>28</v>
      </c>
      <c r="D25" s="44" t="s">
        <v>27</v>
      </c>
      <c r="E25" s="44">
        <v>201809</v>
      </c>
      <c r="F25" s="44">
        <v>8</v>
      </c>
      <c r="G25" s="44">
        <v>2</v>
      </c>
      <c r="H25" s="51"/>
      <c r="I25" s="51"/>
      <c r="J25" s="51"/>
      <c r="K25" s="55" t="s">
        <v>7</v>
      </c>
      <c r="L25" s="64"/>
      <c r="M25" s="65"/>
      <c r="N25" s="67"/>
      <c r="O25" s="60"/>
      <c r="P25" s="60"/>
    </row>
    <row r="26" spans="1:16" x14ac:dyDescent="0.15">
      <c r="A26" s="61"/>
      <c r="B26" s="43" t="s">
        <v>65</v>
      </c>
      <c r="C26" s="43" t="s">
        <v>28</v>
      </c>
      <c r="D26" s="44" t="s">
        <v>27</v>
      </c>
      <c r="E26" s="44">
        <v>201809</v>
      </c>
      <c r="F26" s="44">
        <v>9</v>
      </c>
      <c r="G26" s="44">
        <v>1</v>
      </c>
      <c r="H26" s="45"/>
      <c r="I26" s="45" t="s">
        <v>79</v>
      </c>
      <c r="J26" s="54"/>
      <c r="K26" s="48" t="s">
        <v>69</v>
      </c>
      <c r="L26" s="63" t="s">
        <v>36</v>
      </c>
      <c r="M26" s="63" t="s">
        <v>37</v>
      </c>
      <c r="N26" s="66"/>
      <c r="O26" s="59">
        <v>270000</v>
      </c>
      <c r="P26" s="59">
        <v>324000</v>
      </c>
    </row>
    <row r="27" spans="1:16" x14ac:dyDescent="0.15">
      <c r="A27" s="62"/>
      <c r="B27" s="43" t="s">
        <v>66</v>
      </c>
      <c r="C27" s="43" t="s">
        <v>28</v>
      </c>
      <c r="D27" s="44" t="s">
        <v>27</v>
      </c>
      <c r="E27" s="44">
        <v>201809</v>
      </c>
      <c r="F27" s="44">
        <v>9</v>
      </c>
      <c r="G27" s="44">
        <v>2</v>
      </c>
      <c r="H27" s="51"/>
      <c r="I27" s="51"/>
      <c r="J27" s="51"/>
      <c r="K27" s="55" t="s">
        <v>7</v>
      </c>
      <c r="L27" s="64"/>
      <c r="M27" s="65"/>
      <c r="N27" s="67"/>
      <c r="O27" s="60"/>
      <c r="P27" s="60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34"/>
      <c r="O28" s="20"/>
      <c r="P28" s="20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34"/>
      <c r="O29" s="20"/>
      <c r="P29" s="20"/>
    </row>
    <row r="30" spans="1:16" x14ac:dyDescent="0.15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 t="s">
        <v>6</v>
      </c>
      <c r="M30" s="26"/>
      <c r="N30" s="26"/>
      <c r="O30" s="27">
        <f>SUM(O5:O29)</f>
        <v>2740000</v>
      </c>
      <c r="P30" s="27">
        <f>SUM(P5:P29)</f>
        <v>3288000</v>
      </c>
    </row>
  </sheetData>
  <mergeCells count="51">
    <mergeCell ref="A12:A13"/>
    <mergeCell ref="A14:A15"/>
    <mergeCell ref="L14:L15"/>
    <mergeCell ref="M14:M15"/>
    <mergeCell ref="N14:N15"/>
    <mergeCell ref="A18:A19"/>
    <mergeCell ref="L18:L19"/>
    <mergeCell ref="M18:M19"/>
    <mergeCell ref="N18:N19"/>
    <mergeCell ref="A16:A17"/>
    <mergeCell ref="L16:L17"/>
    <mergeCell ref="M16:M17"/>
    <mergeCell ref="N16:N17"/>
    <mergeCell ref="A7:A11"/>
    <mergeCell ref="O7:O11"/>
    <mergeCell ref="P7:P11"/>
    <mergeCell ref="P20:P21"/>
    <mergeCell ref="O18:O19"/>
    <mergeCell ref="P18:P19"/>
    <mergeCell ref="P12:P13"/>
    <mergeCell ref="L12:L13"/>
    <mergeCell ref="N12:N13"/>
    <mergeCell ref="M12:M13"/>
    <mergeCell ref="O12:O13"/>
    <mergeCell ref="O14:O15"/>
    <mergeCell ref="P14:P15"/>
    <mergeCell ref="O16:O17"/>
    <mergeCell ref="P16:P17"/>
    <mergeCell ref="A20:A21"/>
    <mergeCell ref="L20:L21"/>
    <mergeCell ref="M20:M21"/>
    <mergeCell ref="N20:N21"/>
    <mergeCell ref="O20:O21"/>
    <mergeCell ref="P22:P23"/>
    <mergeCell ref="A24:A25"/>
    <mergeCell ref="L24:L25"/>
    <mergeCell ref="M24:M25"/>
    <mergeCell ref="N24:N25"/>
    <mergeCell ref="O24:O25"/>
    <mergeCell ref="P24:P25"/>
    <mergeCell ref="A22:A23"/>
    <mergeCell ref="L22:L23"/>
    <mergeCell ref="M22:M23"/>
    <mergeCell ref="N22:N23"/>
    <mergeCell ref="O22:O23"/>
    <mergeCell ref="P26:P27"/>
    <mergeCell ref="A26:A27"/>
    <mergeCell ref="L26:L27"/>
    <mergeCell ref="M26:M27"/>
    <mergeCell ref="N26:N27"/>
    <mergeCell ref="O26:O27"/>
  </mergeCells>
  <phoneticPr fontId="8"/>
  <conditionalFormatting sqref="N1 N31:N1048576 N3:N6 N28:N29 N12:N13">
    <cfRule type="expression" dxfId="57" priority="119">
      <formula>WEEKDAY(N1)=1</formula>
    </cfRule>
    <cfRule type="expression" dxfId="56" priority="120">
      <formula>WEEKDAY(N1)=7</formula>
    </cfRule>
  </conditionalFormatting>
  <conditionalFormatting sqref="O2:P2">
    <cfRule type="expression" dxfId="55" priority="91">
      <formula>WEEKDAY(O2)=1</formula>
    </cfRule>
    <cfRule type="expression" dxfId="54" priority="92">
      <formula>WEEKDAY(O2)=7</formula>
    </cfRule>
  </conditionalFormatting>
  <conditionalFormatting sqref="N18:N19">
    <cfRule type="expression" dxfId="51" priority="55">
      <formula>WEEKDAY(N18)=1</formula>
    </cfRule>
    <cfRule type="expression" dxfId="50" priority="56">
      <formula>WEEKDAY(N18)=7</formula>
    </cfRule>
  </conditionalFormatting>
  <conditionalFormatting sqref="N14:N15">
    <cfRule type="expression" dxfId="45" priority="37">
      <formula>WEEKDAY(N14)=1</formula>
    </cfRule>
    <cfRule type="expression" dxfId="44" priority="38">
      <formula>WEEKDAY(N14)=7</formula>
    </cfRule>
  </conditionalFormatting>
  <conditionalFormatting sqref="N16:N17">
    <cfRule type="expression" dxfId="43" priority="35">
      <formula>WEEKDAY(N16)=1</formula>
    </cfRule>
    <cfRule type="expression" dxfId="42" priority="36">
      <formula>WEEKDAY(N16)=7</formula>
    </cfRule>
  </conditionalFormatting>
  <conditionalFormatting sqref="N20:N21">
    <cfRule type="expression" dxfId="27" priority="11">
      <formula>WEEKDAY(N20)=1</formula>
    </cfRule>
    <cfRule type="expression" dxfId="26" priority="12">
      <formula>WEEKDAY(N20)=7</formula>
    </cfRule>
  </conditionalFormatting>
  <conditionalFormatting sqref="N22:N23">
    <cfRule type="expression" dxfId="23" priority="9">
      <formula>WEEKDAY(N22)=1</formula>
    </cfRule>
    <cfRule type="expression" dxfId="22" priority="10">
      <formula>WEEKDAY(N22)=7</formula>
    </cfRule>
  </conditionalFormatting>
  <conditionalFormatting sqref="N24:N25">
    <cfRule type="expression" dxfId="21" priority="7">
      <formula>WEEKDAY(N24)=1</formula>
    </cfRule>
    <cfRule type="expression" dxfId="20" priority="8">
      <formula>WEEKDAY(N24)=7</formula>
    </cfRule>
  </conditionalFormatting>
  <conditionalFormatting sqref="N26:N27">
    <cfRule type="expression" dxfId="19" priority="5">
      <formula>WEEKDAY(N26)=1</formula>
    </cfRule>
    <cfRule type="expression" dxfId="18" priority="6">
      <formula>WEEKDAY(N26)=7</formula>
    </cfRule>
  </conditionalFormatting>
  <conditionalFormatting sqref="N7:N11">
    <cfRule type="expression" dxfId="17" priority="1">
      <formula>WEEKDAY(N7)=1</formula>
    </cfRule>
    <cfRule type="expression" dxfId="16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43344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1"/>
      <c r="B7" s="43" t="s">
        <v>89</v>
      </c>
      <c r="C7" s="43" t="s">
        <v>33</v>
      </c>
      <c r="D7" s="44" t="s">
        <v>27</v>
      </c>
      <c r="E7" s="56">
        <v>201809</v>
      </c>
      <c r="F7" s="56">
        <v>1</v>
      </c>
      <c r="G7" s="56">
        <v>1</v>
      </c>
      <c r="H7" s="45" t="s">
        <v>35</v>
      </c>
      <c r="I7" s="45" t="s">
        <v>31</v>
      </c>
      <c r="J7" s="45"/>
      <c r="K7" s="45" t="s">
        <v>29</v>
      </c>
      <c r="L7" s="80" t="s">
        <v>84</v>
      </c>
      <c r="M7" s="80" t="s">
        <v>101</v>
      </c>
      <c r="N7" s="68">
        <v>43353</v>
      </c>
      <c r="O7" s="59">
        <v>75000</v>
      </c>
      <c r="P7" s="59">
        <v>90000</v>
      </c>
    </row>
    <row r="8" spans="1:16" x14ac:dyDescent="0.15">
      <c r="A8" s="62"/>
      <c r="B8" s="43" t="s">
        <v>90</v>
      </c>
      <c r="C8" s="43" t="s">
        <v>33</v>
      </c>
      <c r="D8" s="44" t="s">
        <v>27</v>
      </c>
      <c r="E8" s="57">
        <v>201809</v>
      </c>
      <c r="F8" s="57">
        <v>1</v>
      </c>
      <c r="G8" s="57">
        <v>2</v>
      </c>
      <c r="H8" s="51"/>
      <c r="I8" s="51"/>
      <c r="J8" s="51"/>
      <c r="K8" s="55" t="s">
        <v>12</v>
      </c>
      <c r="L8" s="81"/>
      <c r="M8" s="65"/>
      <c r="N8" s="69"/>
      <c r="O8" s="60"/>
      <c r="P8" s="60"/>
    </row>
    <row r="9" spans="1:16" x14ac:dyDescent="0.15">
      <c r="A9" s="61"/>
      <c r="B9" s="43" t="s">
        <v>91</v>
      </c>
      <c r="C9" s="43" t="s">
        <v>33</v>
      </c>
      <c r="D9" s="44" t="s">
        <v>27</v>
      </c>
      <c r="E9" s="56">
        <v>201809</v>
      </c>
      <c r="F9" s="56">
        <v>2</v>
      </c>
      <c r="G9" s="56">
        <v>1</v>
      </c>
      <c r="H9" s="45" t="s">
        <v>35</v>
      </c>
      <c r="I9" s="45" t="s">
        <v>31</v>
      </c>
      <c r="J9" s="45"/>
      <c r="K9" s="45" t="s">
        <v>29</v>
      </c>
      <c r="L9" s="80" t="s">
        <v>85</v>
      </c>
      <c r="M9" s="80" t="s">
        <v>104</v>
      </c>
      <c r="N9" s="68">
        <v>43362</v>
      </c>
      <c r="O9" s="59">
        <v>75000</v>
      </c>
      <c r="P9" s="59">
        <v>90000</v>
      </c>
    </row>
    <row r="10" spans="1:16" x14ac:dyDescent="0.15">
      <c r="A10" s="62"/>
      <c r="B10" s="43" t="s">
        <v>92</v>
      </c>
      <c r="C10" s="43" t="s">
        <v>33</v>
      </c>
      <c r="D10" s="44" t="s">
        <v>27</v>
      </c>
      <c r="E10" s="57">
        <v>201809</v>
      </c>
      <c r="F10" s="57">
        <v>2</v>
      </c>
      <c r="G10" s="57">
        <v>2</v>
      </c>
      <c r="H10" s="51"/>
      <c r="I10" s="51"/>
      <c r="J10" s="51"/>
      <c r="K10" s="55" t="s">
        <v>12</v>
      </c>
      <c r="L10" s="81"/>
      <c r="M10" s="65"/>
      <c r="N10" s="69"/>
      <c r="O10" s="60"/>
      <c r="P10" s="60"/>
    </row>
    <row r="11" spans="1:16" x14ac:dyDescent="0.15">
      <c r="A11" s="61"/>
      <c r="B11" s="43" t="s">
        <v>93</v>
      </c>
      <c r="C11" s="43" t="s">
        <v>33</v>
      </c>
      <c r="D11" s="44" t="s">
        <v>27</v>
      </c>
      <c r="E11" s="56">
        <v>201809</v>
      </c>
      <c r="F11" s="56">
        <v>3</v>
      </c>
      <c r="G11" s="56">
        <v>1</v>
      </c>
      <c r="H11" s="45" t="s">
        <v>35</v>
      </c>
      <c r="I11" s="45" t="s">
        <v>31</v>
      </c>
      <c r="J11" s="45"/>
      <c r="K11" s="45" t="s">
        <v>29</v>
      </c>
      <c r="L11" s="80" t="s">
        <v>86</v>
      </c>
      <c r="M11" s="80" t="s">
        <v>101</v>
      </c>
      <c r="N11" s="68">
        <v>43365</v>
      </c>
      <c r="O11" s="59">
        <v>75000</v>
      </c>
      <c r="P11" s="59">
        <v>90000</v>
      </c>
    </row>
    <row r="12" spans="1:16" x14ac:dyDescent="0.15">
      <c r="A12" s="62"/>
      <c r="B12" s="43" t="s">
        <v>94</v>
      </c>
      <c r="C12" s="43" t="s">
        <v>33</v>
      </c>
      <c r="D12" s="44" t="s">
        <v>27</v>
      </c>
      <c r="E12" s="57">
        <v>201809</v>
      </c>
      <c r="F12" s="57">
        <v>3</v>
      </c>
      <c r="G12" s="57">
        <v>2</v>
      </c>
      <c r="H12" s="51"/>
      <c r="I12" s="51"/>
      <c r="J12" s="51"/>
      <c r="K12" s="55" t="s">
        <v>12</v>
      </c>
      <c r="L12" s="81"/>
      <c r="M12" s="65"/>
      <c r="N12" s="69"/>
      <c r="O12" s="60"/>
      <c r="P12" s="60"/>
    </row>
    <row r="13" spans="1:16" x14ac:dyDescent="0.15">
      <c r="A13" s="61"/>
      <c r="B13" s="43" t="s">
        <v>95</v>
      </c>
      <c r="C13" s="43" t="s">
        <v>33</v>
      </c>
      <c r="D13" s="44" t="s">
        <v>27</v>
      </c>
      <c r="E13" s="56">
        <v>201809</v>
      </c>
      <c r="F13" s="56">
        <v>4</v>
      </c>
      <c r="G13" s="56">
        <v>1</v>
      </c>
      <c r="H13" s="45" t="s">
        <v>83</v>
      </c>
      <c r="I13" s="45" t="s">
        <v>31</v>
      </c>
      <c r="J13" s="45"/>
      <c r="K13" s="45" t="s">
        <v>29</v>
      </c>
      <c r="L13" s="80" t="s">
        <v>105</v>
      </c>
      <c r="M13" s="80" t="s">
        <v>101</v>
      </c>
      <c r="N13" s="68">
        <v>43368</v>
      </c>
      <c r="O13" s="59">
        <v>80000</v>
      </c>
      <c r="P13" s="59">
        <v>96000</v>
      </c>
    </row>
    <row r="14" spans="1:16" x14ac:dyDescent="0.15">
      <c r="A14" s="62"/>
      <c r="B14" s="43" t="s">
        <v>96</v>
      </c>
      <c r="C14" s="43" t="s">
        <v>33</v>
      </c>
      <c r="D14" s="44" t="s">
        <v>27</v>
      </c>
      <c r="E14" s="57">
        <v>201809</v>
      </c>
      <c r="F14" s="57">
        <v>4</v>
      </c>
      <c r="G14" s="57">
        <v>2</v>
      </c>
      <c r="H14" s="51"/>
      <c r="I14" s="51"/>
      <c r="J14" s="51"/>
      <c r="K14" s="55" t="s">
        <v>12</v>
      </c>
      <c r="L14" s="81"/>
      <c r="M14" s="65"/>
      <c r="N14" s="69"/>
      <c r="O14" s="60"/>
      <c r="P14" s="60"/>
    </row>
    <row r="15" spans="1:16" x14ac:dyDescent="0.15">
      <c r="A15" s="61"/>
      <c r="B15" s="43" t="s">
        <v>97</v>
      </c>
      <c r="C15" s="43" t="s">
        <v>33</v>
      </c>
      <c r="D15" s="44" t="s">
        <v>27</v>
      </c>
      <c r="E15" s="56">
        <v>201809</v>
      </c>
      <c r="F15" s="56">
        <v>5</v>
      </c>
      <c r="G15" s="56">
        <v>1</v>
      </c>
      <c r="H15" s="45" t="s">
        <v>32</v>
      </c>
      <c r="I15" s="45" t="s">
        <v>31</v>
      </c>
      <c r="J15" s="45"/>
      <c r="K15" s="45" t="s">
        <v>29</v>
      </c>
      <c r="L15" s="80" t="s">
        <v>87</v>
      </c>
      <c r="M15" s="80" t="s">
        <v>102</v>
      </c>
      <c r="N15" s="68">
        <v>43362</v>
      </c>
      <c r="O15" s="59">
        <v>80000</v>
      </c>
      <c r="P15" s="59">
        <v>96000</v>
      </c>
    </row>
    <row r="16" spans="1:16" x14ac:dyDescent="0.15">
      <c r="A16" s="62"/>
      <c r="B16" s="43" t="s">
        <v>98</v>
      </c>
      <c r="C16" s="43" t="s">
        <v>33</v>
      </c>
      <c r="D16" s="44" t="s">
        <v>27</v>
      </c>
      <c r="E16" s="57">
        <v>201809</v>
      </c>
      <c r="F16" s="57">
        <v>5</v>
      </c>
      <c r="G16" s="57">
        <v>2</v>
      </c>
      <c r="H16" s="51"/>
      <c r="I16" s="51"/>
      <c r="J16" s="51"/>
      <c r="K16" s="55" t="s">
        <v>12</v>
      </c>
      <c r="L16" s="81"/>
      <c r="M16" s="65"/>
      <c r="N16" s="69"/>
      <c r="O16" s="60"/>
      <c r="P16" s="60"/>
    </row>
    <row r="17" spans="1:16" x14ac:dyDescent="0.15">
      <c r="A17" s="61"/>
      <c r="B17" s="43" t="s">
        <v>99</v>
      </c>
      <c r="C17" s="43" t="s">
        <v>33</v>
      </c>
      <c r="D17" s="44" t="s">
        <v>27</v>
      </c>
      <c r="E17" s="56">
        <v>201809</v>
      </c>
      <c r="F17" s="56">
        <v>6</v>
      </c>
      <c r="G17" s="56">
        <v>1</v>
      </c>
      <c r="H17" s="45" t="s">
        <v>13</v>
      </c>
      <c r="I17" s="45" t="s">
        <v>31</v>
      </c>
      <c r="J17" s="45"/>
      <c r="K17" s="45" t="s">
        <v>29</v>
      </c>
      <c r="L17" s="80" t="s">
        <v>88</v>
      </c>
      <c r="M17" s="80" t="s">
        <v>103</v>
      </c>
      <c r="N17" s="68">
        <v>43371</v>
      </c>
      <c r="O17" s="59">
        <v>75000</v>
      </c>
      <c r="P17" s="59">
        <v>90000</v>
      </c>
    </row>
    <row r="18" spans="1:16" x14ac:dyDescent="0.15">
      <c r="A18" s="62"/>
      <c r="B18" s="43" t="s">
        <v>100</v>
      </c>
      <c r="C18" s="43" t="s">
        <v>33</v>
      </c>
      <c r="D18" s="44" t="s">
        <v>27</v>
      </c>
      <c r="E18" s="57">
        <v>201809</v>
      </c>
      <c r="F18" s="57">
        <v>6</v>
      </c>
      <c r="G18" s="57">
        <v>2</v>
      </c>
      <c r="H18" s="51"/>
      <c r="I18" s="51"/>
      <c r="J18" s="51"/>
      <c r="K18" s="55" t="s">
        <v>12</v>
      </c>
      <c r="L18" s="81"/>
      <c r="M18" s="65"/>
      <c r="N18" s="69"/>
      <c r="O18" s="60"/>
      <c r="P18" s="60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460000</v>
      </c>
      <c r="P21" s="27">
        <f>SUM(P5:P20)</f>
        <v>552000</v>
      </c>
    </row>
  </sheetData>
  <mergeCells count="36">
    <mergeCell ref="P17:P18"/>
    <mergeCell ref="A17:A18"/>
    <mergeCell ref="L17:L18"/>
    <mergeCell ref="M17:M18"/>
    <mergeCell ref="N17:N18"/>
    <mergeCell ref="O17:O18"/>
    <mergeCell ref="P15:P16"/>
    <mergeCell ref="A15:A16"/>
    <mergeCell ref="L15:L16"/>
    <mergeCell ref="M15:M16"/>
    <mergeCell ref="N15:N16"/>
    <mergeCell ref="O15:O16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9:N20">
    <cfRule type="expression" dxfId="13" priority="11">
      <formula>WEEKDAY(N3)=1</formula>
    </cfRule>
    <cfRule type="expression" dxfId="12" priority="12">
      <formula>WEEKDAY(N3)=7</formula>
    </cfRule>
  </conditionalFormatting>
  <conditionalFormatting sqref="N11:N14">
    <cfRule type="expression" dxfId="11" priority="7">
      <formula>WEEKDAY(N11)=1</formula>
    </cfRule>
    <cfRule type="expression" dxfId="10" priority="8">
      <formula>WEEKDAY(N11)=7</formula>
    </cfRule>
  </conditionalFormatting>
  <conditionalFormatting sqref="N15:N16">
    <cfRule type="expression" dxfId="9" priority="3">
      <formula>WEEKDAY(N15)=1</formula>
    </cfRule>
    <cfRule type="expression" dxfId="8" priority="4">
      <formula>WEEKDAY(N15)=7</formula>
    </cfRule>
  </conditionalFormatting>
  <conditionalFormatting sqref="N17:N18">
    <cfRule type="expression" dxfId="7" priority="1">
      <formula>WEEKDAY(N17)=1</formula>
    </cfRule>
    <cfRule type="expression" dxfId="6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43344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1"/>
      <c r="B7" s="43" t="s">
        <v>106</v>
      </c>
      <c r="C7" s="58" t="s">
        <v>28</v>
      </c>
      <c r="D7" s="44" t="s">
        <v>27</v>
      </c>
      <c r="E7" s="44">
        <v>201809</v>
      </c>
      <c r="F7" s="56">
        <v>1</v>
      </c>
      <c r="G7" s="56">
        <v>1</v>
      </c>
      <c r="H7" s="45"/>
      <c r="I7" s="45"/>
      <c r="J7" s="45"/>
      <c r="K7" s="45" t="s">
        <v>29</v>
      </c>
      <c r="L7" s="80" t="s">
        <v>111</v>
      </c>
      <c r="M7" s="80" t="s">
        <v>110</v>
      </c>
      <c r="N7" s="68">
        <v>43365</v>
      </c>
      <c r="O7" s="59">
        <v>175000</v>
      </c>
      <c r="P7" s="59">
        <f>O7*1.2</f>
        <v>210000</v>
      </c>
    </row>
    <row r="8" spans="1:16" x14ac:dyDescent="0.15">
      <c r="A8" s="79"/>
      <c r="B8" s="43" t="s">
        <v>107</v>
      </c>
      <c r="C8" s="58" t="s">
        <v>28</v>
      </c>
      <c r="D8" s="44" t="s">
        <v>27</v>
      </c>
      <c r="E8" s="44">
        <v>201809</v>
      </c>
      <c r="F8" s="57">
        <v>1</v>
      </c>
      <c r="G8" s="57">
        <v>2</v>
      </c>
      <c r="H8" s="51"/>
      <c r="I8" s="51"/>
      <c r="J8" s="51"/>
      <c r="K8" s="43" t="s">
        <v>7</v>
      </c>
      <c r="L8" s="81"/>
      <c r="M8" s="81"/>
      <c r="N8" s="82"/>
      <c r="O8" s="70"/>
      <c r="P8" s="70"/>
    </row>
    <row r="9" spans="1:16" x14ac:dyDescent="0.15">
      <c r="A9" s="83"/>
      <c r="B9" s="43" t="s">
        <v>108</v>
      </c>
      <c r="C9" s="58" t="s">
        <v>28</v>
      </c>
      <c r="D9" s="44" t="s">
        <v>27</v>
      </c>
      <c r="E9" s="44">
        <v>201809</v>
      </c>
      <c r="F9" s="56">
        <v>1</v>
      </c>
      <c r="G9" s="56">
        <v>3</v>
      </c>
      <c r="H9" s="45"/>
      <c r="I9" s="45"/>
      <c r="J9" s="45"/>
      <c r="K9" s="45" t="s">
        <v>29</v>
      </c>
      <c r="L9" s="80" t="s">
        <v>111</v>
      </c>
      <c r="M9" s="80" t="s">
        <v>110</v>
      </c>
      <c r="N9" s="84"/>
      <c r="O9" s="71"/>
      <c r="P9" s="71"/>
    </row>
    <row r="10" spans="1:16" x14ac:dyDescent="0.15">
      <c r="A10" s="85"/>
      <c r="B10" s="43" t="s">
        <v>109</v>
      </c>
      <c r="C10" s="58" t="s">
        <v>28</v>
      </c>
      <c r="D10" s="44" t="s">
        <v>27</v>
      </c>
      <c r="E10" s="44">
        <v>201809</v>
      </c>
      <c r="F10" s="57">
        <v>1</v>
      </c>
      <c r="G10" s="57">
        <v>4</v>
      </c>
      <c r="H10" s="51"/>
      <c r="I10" s="51"/>
      <c r="J10" s="51"/>
      <c r="K10" s="43" t="s">
        <v>7</v>
      </c>
      <c r="L10" s="81"/>
      <c r="M10" s="81"/>
      <c r="N10" s="86"/>
      <c r="O10" s="72"/>
      <c r="P10" s="72"/>
    </row>
    <row r="11" spans="1:16" x14ac:dyDescent="0.15">
      <c r="A11" s="15"/>
      <c r="B11" s="15"/>
      <c r="C11" s="38"/>
      <c r="D11" s="38"/>
      <c r="E11" s="38"/>
      <c r="F11" s="38"/>
      <c r="G11" s="38"/>
      <c r="H11" s="15"/>
      <c r="I11" s="15"/>
      <c r="J11" s="15"/>
      <c r="K11" s="15"/>
      <c r="L11" s="38"/>
      <c r="M11" s="38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16</v>
      </c>
      <c r="M13" s="26"/>
      <c r="N13" s="26"/>
      <c r="O13" s="27">
        <f>SUM(O5:O12)</f>
        <v>175000</v>
      </c>
      <c r="P13" s="27">
        <f>SUM(P5:P12)</f>
        <v>210000</v>
      </c>
    </row>
  </sheetData>
  <mergeCells count="8">
    <mergeCell ref="P7:P10"/>
    <mergeCell ref="L9:L10"/>
    <mergeCell ref="M9:M10"/>
    <mergeCell ref="A7:A10"/>
    <mergeCell ref="L7:L8"/>
    <mergeCell ref="M7:M8"/>
    <mergeCell ref="N7:N10"/>
    <mergeCell ref="O7:O10"/>
  </mergeCells>
  <phoneticPr fontId="8"/>
  <conditionalFormatting sqref="N3:N6 N11:N12">
    <cfRule type="expression" dxfId="5" priority="11">
      <formula>WEEKDAY(N3)=1</formula>
    </cfRule>
    <cfRule type="expression" dxfId="4" priority="12">
      <formula>WEEKDAY(N3)=7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2019-06-11T08:44:27Z</dcterms:modified>
</cp:coreProperties>
</file>