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B301DFFB-4CB5-456D-9FD5-BDA714B1F4E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6" i="92"/>
  <c r="L16" i="92"/>
  <c r="P16" i="91" l="1"/>
  <c r="P11" i="90"/>
  <c r="P27" i="89" l="1"/>
  <c r="O16" i="91" l="1"/>
  <c r="O11" i="90"/>
  <c r="O27" i="89" l="1"/>
  <c r="L13" i="93"/>
</calcChain>
</file>

<file path=xl/sharedStrings.xml><?xml version="1.0" encoding="utf-8"?>
<sst xmlns="http://schemas.openxmlformats.org/spreadsheetml/2006/main" count="256" uniqueCount="107">
  <si>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</si>
  <si>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</si>
  <si>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</si>
  <si>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</si>
  <si>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</si>
  <si>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</si>
  <si>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</si>
  <si>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</si>
  <si>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</si>
  <si>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</si>
  <si>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</si>
  <si>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</si>
  <si>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</si>
  <si>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</si>
  <si>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</si>
  <si>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</si>
  <si>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</si>
  <si>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</si>
  <si>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</si>
  <si>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</si>
  <si>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</si>
  <si>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</si>
  <si>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</si>
  <si>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</si>
  <si>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</si>
  <si>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</si>
  <si>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</si>
  <si>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</si>
  <si>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</si>
  <si>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</si>
  <si>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</si>
  <si>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</si>
  <si>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</si>
  <si>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</si>
  <si>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</si>
  <si>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</si>
  <si>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</si>
  <si>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</si>
  <si>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</si>
  <si>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</si>
  <si>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</si>
  <si>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</si>
  <si>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</si>
  <si>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</si>
  <si>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</si>
  <si>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</si>
  <si>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</si>
  <si>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</si>
  <si>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</si>
  <si>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</si>
  <si>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</si>
  <si>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</si>
  <si>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</si>
  <si>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</si>
  <si>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</si>
  <si>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</si>
  <si>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</si>
  <si>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</si>
  <si>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</si>
  <si>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</si>
  <si>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</si>
  <si>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</si>
  <si>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</si>
  <si>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</si>
  <si>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原価単価</t>
    <phoneticPr fontId="3"/>
  </si>
  <si>
    <t>売価単価</t>
    <phoneticPr fontId="3"/>
  </si>
  <si>
    <t>大洋図書</t>
    <phoneticPr fontId="8"/>
  </si>
  <si>
    <t>5P元祖（妃さん）</t>
  </si>
  <si>
    <t>mv20i</t>
  </si>
  <si>
    <t>三和出版</t>
    <phoneticPr fontId="8"/>
  </si>
  <si>
    <t>DVD4コマ</t>
  </si>
  <si>
    <t>ゼロチャ</t>
  </si>
  <si>
    <t>チャットコレクション</t>
  </si>
  <si>
    <t>LINE@</t>
  </si>
  <si>
    <t>NXネットワーク</t>
  </si>
  <si>
    <t>MDメルマガ</t>
  </si>
  <si>
    <t>オプティマ</t>
    <phoneticPr fontId="8"/>
  </si>
  <si>
    <t>sms_opt001</t>
  </si>
  <si>
    <t>sms_opt002</t>
  </si>
  <si>
    <t>sms_opt003</t>
  </si>
  <si>
    <t>sms_opt004</t>
  </si>
  <si>
    <t>sms_opt005</t>
  </si>
  <si>
    <t>11/1～11/30</t>
    <phoneticPr fontId="8"/>
  </si>
  <si>
    <t>sms_a1093</t>
  </si>
  <si>
    <t>smss2353</t>
  </si>
  <si>
    <t>A4変形判、ＣＶＳフル、860円、4c56P+1c32P</t>
  </si>
  <si>
    <t>MEN'S DVD</t>
    <phoneticPr fontId="8"/>
  </si>
  <si>
    <t>DVD貼付け面4C1/3P</t>
    <phoneticPr fontId="8"/>
  </si>
  <si>
    <t>いろいろ</t>
    <phoneticPr fontId="8"/>
  </si>
  <si>
    <t>実話カタログ企画</t>
  </si>
  <si>
    <t>企画枠</t>
    <phoneticPr fontId="8"/>
  </si>
  <si>
    <t>smss2355</t>
  </si>
  <si>
    <t>sms_a1094</t>
  </si>
  <si>
    <t>smss2354</t>
  </si>
  <si>
    <t>sms_a1095</t>
  </si>
  <si>
    <t>smss2356</t>
  </si>
  <si>
    <t>sms_a1096</t>
  </si>
  <si>
    <t>smss2357</t>
  </si>
  <si>
    <t>楽楽出版</t>
    <phoneticPr fontId="8"/>
  </si>
  <si>
    <t>企画枠たかし漫画２赤</t>
  </si>
  <si>
    <t>1P記事_求む！中高年男性版_アイ(妃さん)</t>
  </si>
  <si>
    <t>5P風俗(妃さん)</t>
  </si>
  <si>
    <t>EXCITING MAX!HIGH-GRADE</t>
    <phoneticPr fontId="8"/>
  </si>
  <si>
    <t>表4　4C1P</t>
    <phoneticPr fontId="8"/>
  </si>
  <si>
    <t>臨増ナックルズDX</t>
    <phoneticPr fontId="8"/>
  </si>
  <si>
    <t>1C5P</t>
    <phoneticPr fontId="8"/>
  </si>
  <si>
    <t>別冊ラヴァーズ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</si>
</sst>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1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0" fontId="1" fillId="36" borderId="5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111"/>
      <c r="M7" s="88"/>
      <c r="N7" s="116"/>
      <c r="O7" s="98"/>
      <c r="P7" s="98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114"/>
      <c r="M8" s="89"/>
      <c r="N8" s="117"/>
      <c r="O8" s="119"/>
      <c r="P8" s="119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114"/>
      <c r="M9" s="89"/>
      <c r="N9" s="117"/>
      <c r="O9" s="119"/>
      <c r="P9" s="119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114"/>
      <c r="M10" s="89"/>
      <c r="N10" s="117"/>
      <c r="O10" s="119"/>
      <c r="P10" s="119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114"/>
      <c r="M11" s="89"/>
      <c r="N11" s="117"/>
      <c r="O11" s="119"/>
      <c r="P11" s="119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115"/>
      <c r="M12" s="90"/>
      <c r="N12" s="118"/>
      <c r="O12" s="99"/>
      <c r="P12" s="99"/>
    </row>
    <row r="13" spans="1:16" ht="12" customHeight="1" x14ac:dyDescent="0.15">
      <c r="A13" s="106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09"/>
      <c r="M13" s="111"/>
      <c r="N13" s="120"/>
      <c r="O13" s="122"/>
      <c r="P13" s="122"/>
    </row>
    <row r="14" spans="1:16" ht="12" customHeight="1" x14ac:dyDescent="0.15">
      <c r="A14" s="107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10"/>
      <c r="M14" s="110"/>
      <c r="N14" s="121"/>
      <c r="O14" s="123"/>
      <c r="P14" s="123"/>
    </row>
    <row r="15" spans="1:16" ht="12" customHeight="1" x14ac:dyDescent="0.15">
      <c r="A15" s="107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12"/>
      <c r="M15" s="111"/>
      <c r="N15" s="120"/>
      <c r="O15" s="123"/>
      <c r="P15" s="123"/>
    </row>
    <row r="16" spans="1:16" ht="12" customHeight="1" x14ac:dyDescent="0.15">
      <c r="A16" s="107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13"/>
      <c r="M16" s="110"/>
      <c r="N16" s="121"/>
      <c r="O16" s="123"/>
      <c r="P16" s="123"/>
    </row>
    <row r="17" spans="1:16" ht="12" customHeight="1" x14ac:dyDescent="0.15">
      <c r="A17" s="107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09"/>
      <c r="M17" s="111"/>
      <c r="N17" s="120"/>
      <c r="O17" s="123"/>
      <c r="P17" s="123"/>
    </row>
    <row r="18" spans="1:16" ht="12" customHeight="1" x14ac:dyDescent="0.15">
      <c r="A18" s="107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10"/>
      <c r="M18" s="110"/>
      <c r="N18" s="121"/>
      <c r="O18" s="123"/>
      <c r="P18" s="123"/>
    </row>
    <row r="19" spans="1:16" ht="12" customHeight="1" x14ac:dyDescent="0.15">
      <c r="A19" s="107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12"/>
      <c r="M19" s="111"/>
      <c r="N19" s="120"/>
      <c r="O19" s="123"/>
      <c r="P19" s="123"/>
    </row>
    <row r="20" spans="1:16" ht="12" customHeight="1" x14ac:dyDescent="0.15">
      <c r="A20" s="108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13"/>
      <c r="M20" s="110"/>
      <c r="N20" s="121"/>
      <c r="O20" s="124"/>
      <c r="P20" s="124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100"/>
      <c r="M21" s="102"/>
      <c r="N21" s="104"/>
      <c r="O21" s="98"/>
      <c r="P21" s="98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101"/>
      <c r="M22" s="103"/>
      <c r="N22" s="105"/>
      <c r="O22" s="99"/>
      <c r="P22" s="99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100"/>
      <c r="M23" s="102"/>
      <c r="N23" s="104"/>
      <c r="O23" s="98"/>
      <c r="P23" s="98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101"/>
      <c r="M24" s="103"/>
      <c r="N24" s="105"/>
      <c r="O24" s="99"/>
      <c r="P24" s="99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  <mergeCell ref="A13:A20"/>
    <mergeCell ref="L13:L14"/>
    <mergeCell ref="M13:M14"/>
    <mergeCell ref="L17:L18"/>
    <mergeCell ref="M17:M18"/>
    <mergeCell ref="L19:L20"/>
    <mergeCell ref="M19:M20"/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</mergeCells>
  <phoneticPr fontId="8"/>
  <conditionalFormatting sqref="N1 N25:N26 N28:N1048576 N3:N6">
    <cfRule type="expression" dxfId="41" priority="273">
      <formula>WEEKDAY(N1)=1</formula>
    </cfRule>
    <cfRule type="expression" dxfId="40" priority="274">
      <formula>WEEKDAY(N1)=7</formula>
    </cfRule>
  </conditionalFormatting>
  <conditionalFormatting sqref="O2:P2">
    <cfRule type="expression" dxfId="39" priority="245">
      <formula>WEEKDAY(O2)=1</formula>
    </cfRule>
    <cfRule type="expression" dxfId="38" priority="246">
      <formula>WEEKDAY(O2)=7</formula>
    </cfRule>
  </conditionalFormatting>
  <conditionalFormatting sqref="N21:N22">
    <cfRule type="expression" dxfId="37" priority="11">
      <formula>WEEKDAY(N21)=1</formula>
    </cfRule>
    <cfRule type="expression" dxfId="36" priority="12">
      <formula>WEEKDAY(N21)=7</formula>
    </cfRule>
  </conditionalFormatting>
  <conditionalFormatting sqref="N23:N24">
    <cfRule type="expression" dxfId="35" priority="1">
      <formula>WEEKDAY(N23)=1</formula>
    </cfRule>
    <cfRule type="expression" dxfId="34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83</v>
      </c>
      <c r="C7" s="39" t="s">
        <v>18</v>
      </c>
      <c r="D7" s="40" t="s">
        <v>27</v>
      </c>
      <c r="E7" s="55">
        <v>202111</v>
      </c>
      <c r="F7" s="55">
        <v>1</v>
      </c>
      <c r="G7" s="55">
        <v>1</v>
      </c>
      <c r="H7" s="41" t="s">
        <v>69</v>
      </c>
      <c r="I7" s="41" t="s">
        <v>70</v>
      </c>
      <c r="J7" s="41" t="s">
        <v>85</v>
      </c>
      <c r="K7" s="41" t="s">
        <v>68</v>
      </c>
      <c r="L7" s="102" t="s">
        <v>86</v>
      </c>
      <c r="M7" s="102" t="s">
        <v>87</v>
      </c>
      <c r="N7" s="120">
        <v>44529</v>
      </c>
      <c r="O7" s="98">
        <v>125000</v>
      </c>
      <c r="P7" s="98">
        <v>162500</v>
      </c>
    </row>
    <row r="8" spans="1:16" x14ac:dyDescent="0.15">
      <c r="A8" s="69"/>
      <c r="B8" s="39" t="s">
        <v>84</v>
      </c>
      <c r="C8" s="39" t="s">
        <v>18</v>
      </c>
      <c r="D8" s="40" t="s">
        <v>27</v>
      </c>
      <c r="E8" s="56">
        <v>202111</v>
      </c>
      <c r="F8" s="56">
        <v>1</v>
      </c>
      <c r="G8" s="56">
        <v>2</v>
      </c>
      <c r="H8" s="44"/>
      <c r="I8" s="44"/>
      <c r="J8" s="44"/>
      <c r="K8" s="46" t="s">
        <v>7</v>
      </c>
      <c r="L8" s="103"/>
      <c r="M8" s="110"/>
      <c r="N8" s="121"/>
      <c r="O8" s="99"/>
      <c r="P8" s="99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162500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33" priority="25">
      <formula>WEEKDAY(N3)=1</formula>
    </cfRule>
    <cfRule type="expression" dxfId="32" priority="26">
      <formula>WEEKDAY(N3)=7</formula>
    </cfRule>
  </conditionalFormatting>
  <conditionalFormatting sqref="N7:N8">
    <cfRule type="expression" dxfId="31" priority="1">
      <formula>WEEKDAY(N7)=1</formula>
    </cfRule>
    <cfRule type="expression" dxfId="3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6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91</v>
      </c>
      <c r="C7" s="57" t="s">
        <v>18</v>
      </c>
      <c r="D7" s="40" t="s">
        <v>27</v>
      </c>
      <c r="E7" s="55">
        <v>202111</v>
      </c>
      <c r="F7" s="55">
        <v>1</v>
      </c>
      <c r="G7" s="55">
        <v>1</v>
      </c>
      <c r="H7" s="41" t="s">
        <v>88</v>
      </c>
      <c r="I7" s="41" t="s">
        <v>99</v>
      </c>
      <c r="J7" s="41"/>
      <c r="K7" s="41" t="s">
        <v>7</v>
      </c>
      <c r="L7" s="64" t="s">
        <v>89</v>
      </c>
      <c r="M7" s="97" t="s">
        <v>90</v>
      </c>
      <c r="N7" s="96">
        <v>44501</v>
      </c>
      <c r="O7" s="95">
        <v>60000</v>
      </c>
      <c r="P7" s="95">
        <v>78000</v>
      </c>
    </row>
    <row r="8" spans="1:16" x14ac:dyDescent="0.15">
      <c r="A8" s="69"/>
      <c r="B8" s="39" t="s">
        <v>92</v>
      </c>
      <c r="C8" s="57" t="s">
        <v>18</v>
      </c>
      <c r="D8" s="40" t="s">
        <v>27</v>
      </c>
      <c r="E8" s="55">
        <v>202111</v>
      </c>
      <c r="F8" s="55">
        <v>2</v>
      </c>
      <c r="G8" s="55">
        <v>1</v>
      </c>
      <c r="H8" s="41" t="s">
        <v>98</v>
      </c>
      <c r="I8" s="41" t="s">
        <v>100</v>
      </c>
      <c r="J8" s="41"/>
      <c r="K8" s="41" t="s">
        <v>28</v>
      </c>
      <c r="L8" s="125" t="s">
        <v>102</v>
      </c>
      <c r="M8" s="102" t="s">
        <v>103</v>
      </c>
      <c r="N8" s="120">
        <v>44504</v>
      </c>
      <c r="O8" s="98">
        <v>85000</v>
      </c>
      <c r="P8" s="98">
        <v>110500</v>
      </c>
    </row>
    <row r="9" spans="1:16" x14ac:dyDescent="0.15">
      <c r="A9" s="69"/>
      <c r="B9" s="39" t="s">
        <v>93</v>
      </c>
      <c r="C9" s="57" t="s">
        <v>18</v>
      </c>
      <c r="D9" s="40" t="s">
        <v>27</v>
      </c>
      <c r="E9" s="55">
        <v>202111</v>
      </c>
      <c r="F9" s="56">
        <v>2</v>
      </c>
      <c r="G9" s="56">
        <v>2</v>
      </c>
      <c r="H9" s="44"/>
      <c r="I9" s="44"/>
      <c r="J9" s="44"/>
      <c r="K9" s="39" t="s">
        <v>7</v>
      </c>
      <c r="L9" s="126"/>
      <c r="M9" s="110"/>
      <c r="N9" s="121"/>
      <c r="O9" s="99"/>
      <c r="P9" s="99"/>
    </row>
    <row r="10" spans="1:16" x14ac:dyDescent="0.15">
      <c r="A10" s="69"/>
      <c r="B10" s="39" t="s">
        <v>94</v>
      </c>
      <c r="C10" s="57" t="s">
        <v>18</v>
      </c>
      <c r="D10" s="40" t="s">
        <v>27</v>
      </c>
      <c r="E10" s="55">
        <v>202111</v>
      </c>
      <c r="F10" s="55">
        <v>3</v>
      </c>
      <c r="G10" s="55">
        <v>1</v>
      </c>
      <c r="H10" s="41" t="s">
        <v>66</v>
      </c>
      <c r="I10" s="41" t="s">
        <v>67</v>
      </c>
      <c r="J10" s="41"/>
      <c r="K10" s="41" t="s">
        <v>28</v>
      </c>
      <c r="L10" s="125" t="s">
        <v>104</v>
      </c>
      <c r="M10" s="102" t="s">
        <v>105</v>
      </c>
      <c r="N10" s="120">
        <v>44529</v>
      </c>
      <c r="O10" s="98">
        <v>85000</v>
      </c>
      <c r="P10" s="98">
        <v>110500</v>
      </c>
    </row>
    <row r="11" spans="1:16" x14ac:dyDescent="0.15">
      <c r="A11" s="69"/>
      <c r="B11" s="39" t="s">
        <v>95</v>
      </c>
      <c r="C11" s="57" t="s">
        <v>18</v>
      </c>
      <c r="D11" s="40" t="s">
        <v>27</v>
      </c>
      <c r="E11" s="55">
        <v>202111</v>
      </c>
      <c r="F11" s="56">
        <v>3</v>
      </c>
      <c r="G11" s="56">
        <v>2</v>
      </c>
      <c r="H11" s="44"/>
      <c r="I11" s="44"/>
      <c r="J11" s="44"/>
      <c r="K11" s="39" t="s">
        <v>7</v>
      </c>
      <c r="L11" s="126"/>
      <c r="M11" s="110"/>
      <c r="N11" s="121"/>
      <c r="O11" s="99"/>
      <c r="P11" s="99"/>
    </row>
    <row r="12" spans="1:16" x14ac:dyDescent="0.15">
      <c r="A12" s="69"/>
      <c r="B12" s="39" t="s">
        <v>96</v>
      </c>
      <c r="C12" s="57" t="s">
        <v>18</v>
      </c>
      <c r="D12" s="40" t="s">
        <v>27</v>
      </c>
      <c r="E12" s="55">
        <v>202111</v>
      </c>
      <c r="F12" s="55">
        <v>4</v>
      </c>
      <c r="G12" s="55">
        <v>1</v>
      </c>
      <c r="H12" s="41" t="s">
        <v>66</v>
      </c>
      <c r="I12" s="41" t="s">
        <v>101</v>
      </c>
      <c r="J12" s="41"/>
      <c r="K12" s="41" t="s">
        <v>28</v>
      </c>
      <c r="L12" s="125" t="s">
        <v>106</v>
      </c>
      <c r="M12" s="102" t="s">
        <v>105</v>
      </c>
      <c r="N12" s="120">
        <v>44519</v>
      </c>
      <c r="O12" s="98">
        <v>75000</v>
      </c>
      <c r="P12" s="98">
        <v>97500</v>
      </c>
    </row>
    <row r="13" spans="1:16" x14ac:dyDescent="0.15">
      <c r="A13" s="69"/>
      <c r="B13" s="39" t="s">
        <v>97</v>
      </c>
      <c r="C13" s="57" t="s">
        <v>18</v>
      </c>
      <c r="D13" s="40" t="s">
        <v>27</v>
      </c>
      <c r="E13" s="55">
        <v>202111</v>
      </c>
      <c r="F13" s="56">
        <v>4</v>
      </c>
      <c r="G13" s="56">
        <v>2</v>
      </c>
      <c r="H13" s="44"/>
      <c r="I13" s="44"/>
      <c r="J13" s="44"/>
      <c r="K13" s="39" t="s">
        <v>7</v>
      </c>
      <c r="L13" s="126"/>
      <c r="M13" s="110"/>
      <c r="N13" s="121"/>
      <c r="O13" s="99"/>
      <c r="P13" s="99"/>
    </row>
    <row r="14" spans="1:16" x14ac:dyDescent="0.15">
      <c r="A14" s="15"/>
      <c r="B14" s="15"/>
      <c r="C14" s="15"/>
      <c r="D14" s="32"/>
      <c r="E14" s="15"/>
      <c r="F14" s="32"/>
      <c r="G14" s="32"/>
      <c r="H14" s="15"/>
      <c r="I14" s="15"/>
      <c r="J14" s="15"/>
      <c r="K14" s="15"/>
      <c r="L14" s="32"/>
      <c r="M14" s="32"/>
      <c r="N14" s="15"/>
      <c r="O14" s="14"/>
      <c r="P14" s="14"/>
    </row>
    <row r="15" spans="1:16" x14ac:dyDescent="0.15">
      <c r="A15" s="8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 t="s">
        <v>14</v>
      </c>
      <c r="M16" s="26"/>
      <c r="N16" s="26"/>
      <c r="O16" s="27">
        <f>SUM(O5:O15)</f>
        <v>305000</v>
      </c>
      <c r="P16" s="27">
        <f>SUM(P5:P15)</f>
        <v>396500</v>
      </c>
    </row>
  </sheetData>
  <mergeCells count="15">
    <mergeCell ref="L8:L9"/>
    <mergeCell ref="M8:M9"/>
    <mergeCell ref="N8:N9"/>
    <mergeCell ref="O8:O9"/>
    <mergeCell ref="P8:P9"/>
    <mergeCell ref="L10:L11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</mergeCells>
  <phoneticPr fontId="8"/>
  <conditionalFormatting sqref="N3:N6 N14:N15">
    <cfRule type="expression" dxfId="29" priority="117">
      <formula>WEEKDAY(N3)=1</formula>
    </cfRule>
    <cfRule type="expression" dxfId="28" priority="118">
      <formula>WEEKDAY(N3)=7</formula>
    </cfRule>
  </conditionalFormatting>
  <conditionalFormatting sqref="N10:N11">
    <cfRule type="expression" dxfId="27" priority="29">
      <formula>WEEKDAY(N10)=1</formula>
    </cfRule>
    <cfRule type="expression" dxfId="26" priority="30">
      <formula>WEEKDAY(N10)=7</formula>
    </cfRule>
  </conditionalFormatting>
  <conditionalFormatting sqref="N12:N13">
    <cfRule type="expression" dxfId="25" priority="27">
      <formula>WEEKDAY(N12)=1</formula>
    </cfRule>
    <cfRule type="expression" dxfId="24" priority="28">
      <formula>WEEKDAY(N12)=7</formula>
    </cfRule>
  </conditionalFormatting>
  <conditionalFormatting sqref="N8:N9">
    <cfRule type="expression" dxfId="23" priority="3">
      <formula>WEEKDAY(N8)=1</formula>
    </cfRule>
    <cfRule type="expression" dxfId="22" priority="4">
      <formula>WEEKDAY(N8)=7</formula>
    </cfRule>
  </conditionalFormatting>
  <conditionalFormatting sqref="N7">
    <cfRule type="expression" dxfId="21" priority="1">
      <formula>WEEKDAY(N7)=1</formula>
    </cfRule>
    <cfRule type="expression" dxfId="2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9" priority="19">
      <formula>WEEKDAY(N3)=1</formula>
    </cfRule>
    <cfRule type="expression" dxfId="18" priority="20">
      <formula>WEEKDAY(N3)=7</formula>
    </cfRule>
  </conditionalFormatting>
  <conditionalFormatting sqref="N7">
    <cfRule type="expression" dxfId="17" priority="17">
      <formula>WEEKDAY(N7)=1</formula>
    </cfRule>
    <cfRule type="expression" dxfId="16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44501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64</v>
      </c>
      <c r="M4" s="3" t="s">
        <v>65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51</v>
      </c>
      <c r="C7" s="60" t="s">
        <v>52</v>
      </c>
      <c r="D7" s="61" t="s">
        <v>26</v>
      </c>
      <c r="E7" s="62">
        <v>202111</v>
      </c>
      <c r="F7" s="62">
        <v>1</v>
      </c>
      <c r="G7" s="62">
        <v>1</v>
      </c>
      <c r="H7" s="63" t="s">
        <v>53</v>
      </c>
      <c r="I7" s="63" t="s">
        <v>54</v>
      </c>
      <c r="J7" s="35" t="s">
        <v>55</v>
      </c>
      <c r="K7" s="80" t="s">
        <v>82</v>
      </c>
      <c r="L7" s="91">
        <v>2500</v>
      </c>
      <c r="M7" s="91">
        <v>3000</v>
      </c>
    </row>
    <row r="8" spans="1:13" x14ac:dyDescent="0.15">
      <c r="A8" s="70"/>
      <c r="B8" s="57" t="s">
        <v>30</v>
      </c>
      <c r="C8" s="59" t="s">
        <v>56</v>
      </c>
      <c r="D8" s="40" t="s">
        <v>27</v>
      </c>
      <c r="E8" s="40">
        <v>202111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82</v>
      </c>
      <c r="L8" s="65"/>
      <c r="M8" s="65"/>
    </row>
    <row r="9" spans="1:13" x14ac:dyDescent="0.15">
      <c r="A9" s="70"/>
      <c r="B9" s="94" t="s">
        <v>77</v>
      </c>
      <c r="C9" s="94" t="s">
        <v>76</v>
      </c>
      <c r="D9" s="61" t="s">
        <v>26</v>
      </c>
      <c r="E9" s="61">
        <v>202111</v>
      </c>
      <c r="F9" s="61">
        <v>3</v>
      </c>
      <c r="G9" s="61">
        <v>1</v>
      </c>
      <c r="H9" s="63"/>
      <c r="I9" s="63" t="s">
        <v>28</v>
      </c>
      <c r="J9" s="35" t="s">
        <v>71</v>
      </c>
      <c r="K9" s="80" t="s">
        <v>82</v>
      </c>
      <c r="L9" s="93">
        <v>1500</v>
      </c>
      <c r="M9" s="93">
        <v>1700</v>
      </c>
    </row>
    <row r="10" spans="1:13" x14ac:dyDescent="0.15">
      <c r="A10" s="70"/>
      <c r="B10" s="94" t="s">
        <v>78</v>
      </c>
      <c r="C10" s="94" t="s">
        <v>76</v>
      </c>
      <c r="D10" s="61" t="s">
        <v>26</v>
      </c>
      <c r="E10" s="61">
        <v>202111</v>
      </c>
      <c r="F10" s="61">
        <v>4</v>
      </c>
      <c r="G10" s="61">
        <v>1</v>
      </c>
      <c r="H10" s="63"/>
      <c r="I10" s="63" t="s">
        <v>28</v>
      </c>
      <c r="J10" s="35" t="s">
        <v>72</v>
      </c>
      <c r="K10" s="80" t="s">
        <v>82</v>
      </c>
      <c r="L10" s="93">
        <v>1500</v>
      </c>
      <c r="M10" s="93">
        <v>1700</v>
      </c>
    </row>
    <row r="11" spans="1:13" x14ac:dyDescent="0.15">
      <c r="A11" s="70"/>
      <c r="B11" s="94" t="s">
        <v>79</v>
      </c>
      <c r="C11" s="94" t="s">
        <v>76</v>
      </c>
      <c r="D11" s="61" t="s">
        <v>26</v>
      </c>
      <c r="E11" s="61">
        <v>202111</v>
      </c>
      <c r="F11" s="61">
        <v>5</v>
      </c>
      <c r="G11" s="61">
        <v>1</v>
      </c>
      <c r="H11" s="63"/>
      <c r="I11" s="63" t="s">
        <v>28</v>
      </c>
      <c r="J11" s="35" t="s">
        <v>73</v>
      </c>
      <c r="K11" s="80" t="s">
        <v>82</v>
      </c>
      <c r="L11" s="93">
        <v>1500</v>
      </c>
      <c r="M11" s="93">
        <v>1700</v>
      </c>
    </row>
    <row r="12" spans="1:13" x14ac:dyDescent="0.15">
      <c r="A12" s="70"/>
      <c r="B12" s="94" t="s">
        <v>80</v>
      </c>
      <c r="C12" s="94" t="s">
        <v>76</v>
      </c>
      <c r="D12" s="61" t="s">
        <v>26</v>
      </c>
      <c r="E12" s="61">
        <v>202111</v>
      </c>
      <c r="F12" s="61">
        <v>6</v>
      </c>
      <c r="G12" s="61">
        <v>1</v>
      </c>
      <c r="H12" s="63"/>
      <c r="I12" s="63" t="s">
        <v>28</v>
      </c>
      <c r="J12" s="35" t="s">
        <v>74</v>
      </c>
      <c r="K12" s="80" t="s">
        <v>82</v>
      </c>
      <c r="L12" s="93">
        <v>1500</v>
      </c>
      <c r="M12" s="93">
        <v>1700</v>
      </c>
    </row>
    <row r="13" spans="1:13" x14ac:dyDescent="0.15">
      <c r="A13" s="70"/>
      <c r="B13" s="94" t="s">
        <v>81</v>
      </c>
      <c r="C13" s="94" t="s">
        <v>76</v>
      </c>
      <c r="D13" s="61" t="s">
        <v>26</v>
      </c>
      <c r="E13" s="61">
        <v>202111</v>
      </c>
      <c r="F13" s="61">
        <v>7</v>
      </c>
      <c r="G13" s="61">
        <v>1</v>
      </c>
      <c r="H13" s="63"/>
      <c r="I13" s="63" t="s">
        <v>28</v>
      </c>
      <c r="J13" s="35" t="s">
        <v>75</v>
      </c>
      <c r="K13" s="80" t="s">
        <v>82</v>
      </c>
      <c r="L13" s="93">
        <v>1500</v>
      </c>
      <c r="M13" s="93">
        <v>1700</v>
      </c>
    </row>
    <row r="14" spans="1:13" x14ac:dyDescent="0.15">
      <c r="A14" s="15"/>
      <c r="B14" s="32"/>
      <c r="C14" s="32"/>
      <c r="D14" s="32"/>
      <c r="E14" s="32"/>
      <c r="F14" s="32"/>
      <c r="G14" s="32"/>
      <c r="H14" s="15"/>
      <c r="I14" s="15"/>
      <c r="J14" s="32"/>
      <c r="K14" s="15"/>
      <c r="L14" s="14"/>
      <c r="M14" s="14"/>
    </row>
    <row r="15" spans="1:13" x14ac:dyDescent="0.15">
      <c r="A15" s="8"/>
      <c r="B15" s="23"/>
      <c r="C15" s="23"/>
      <c r="D15" s="11"/>
      <c r="E15" s="11"/>
      <c r="F15" s="11"/>
      <c r="G15" s="11"/>
      <c r="H15" s="11"/>
      <c r="I15" s="12"/>
      <c r="J15" s="22"/>
      <c r="K15" s="22"/>
      <c r="L15" s="20"/>
      <c r="M15" s="20"/>
    </row>
    <row r="16" spans="1:13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6" t="s">
        <v>14</v>
      </c>
      <c r="K16" s="26"/>
      <c r="L16" s="27">
        <f>SUM(L5:L15)</f>
        <v>10000</v>
      </c>
      <c r="M16" s="27">
        <f>SUM(M5:M15)</f>
        <v>11500</v>
      </c>
    </row>
  </sheetData>
  <phoneticPr fontId="8"/>
  <conditionalFormatting sqref="K3:K7 K14:K15">
    <cfRule type="expression" dxfId="15" priority="91">
      <formula>WEEKDAY(K3)=1</formula>
    </cfRule>
    <cfRule type="expression" dxfId="14" priority="92">
      <formula>WEEKDAY(K3)=7</formula>
    </cfRule>
  </conditionalFormatting>
  <conditionalFormatting sqref="K8:K13">
    <cfRule type="expression" dxfId="13" priority="1">
      <formula>WEEKDAY(K8)=1</formula>
    </cfRule>
    <cfRule type="expression" dxfId="12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0.375" style="30" bestFit="1" customWidth="1"/>
    <col min="15" max="16384" width="9" style="30"/>
  </cols>
  <sheetData>
    <row r="2" spans="1:14" ht="13.5" customHeight="1" x14ac:dyDescent="0.15">
      <c r="A2" s="13">
        <v>44501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4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74"/>
      <c r="B7" s="67" t="s">
        <v>46</v>
      </c>
      <c r="C7" s="67" t="s">
        <v>40</v>
      </c>
      <c r="D7" s="48" t="s">
        <v>47</v>
      </c>
      <c r="E7" s="48">
        <v>202111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50</v>
      </c>
      <c r="K7" s="80" t="s">
        <v>82</v>
      </c>
      <c r="L7" s="71">
        <v>0</v>
      </c>
      <c r="M7" s="71">
        <v>0</v>
      </c>
    </row>
    <row r="8" spans="1:14" x14ac:dyDescent="0.15">
      <c r="A8" s="74"/>
      <c r="B8" s="57" t="s">
        <v>62</v>
      </c>
      <c r="C8" s="59" t="s">
        <v>56</v>
      </c>
      <c r="D8" s="40" t="s">
        <v>27</v>
      </c>
      <c r="E8" s="40">
        <v>202111</v>
      </c>
      <c r="F8" s="40">
        <v>2</v>
      </c>
      <c r="G8" s="40">
        <v>1</v>
      </c>
      <c r="H8" s="41" t="s">
        <v>49</v>
      </c>
      <c r="I8" s="41" t="s">
        <v>57</v>
      </c>
      <c r="J8" s="64" t="s">
        <v>58</v>
      </c>
      <c r="K8" s="80" t="s">
        <v>82</v>
      </c>
      <c r="L8" s="71">
        <v>6181056</v>
      </c>
      <c r="M8" s="71">
        <v>8035372.7999999998</v>
      </c>
      <c r="N8" s="92"/>
    </row>
    <row r="9" spans="1:14" x14ac:dyDescent="0.15">
      <c r="A9" s="70"/>
      <c r="B9" s="57" t="s">
        <v>63</v>
      </c>
      <c r="C9" s="59" t="s">
        <v>56</v>
      </c>
      <c r="D9" s="40" t="s">
        <v>27</v>
      </c>
      <c r="E9" s="40">
        <v>202111</v>
      </c>
      <c r="F9" s="40">
        <v>3</v>
      </c>
      <c r="G9" s="40">
        <v>1</v>
      </c>
      <c r="H9" s="41" t="s">
        <v>49</v>
      </c>
      <c r="I9" s="41" t="s">
        <v>57</v>
      </c>
      <c r="J9" s="64" t="s">
        <v>59</v>
      </c>
      <c r="K9" s="80" t="s">
        <v>82</v>
      </c>
      <c r="L9" s="71">
        <v>0</v>
      </c>
      <c r="M9" s="71">
        <v>0</v>
      </c>
    </row>
    <row r="10" spans="1:14" x14ac:dyDescent="0.15">
      <c r="A10" s="70"/>
      <c r="B10" s="57" t="s">
        <v>60</v>
      </c>
      <c r="C10" s="59" t="s">
        <v>56</v>
      </c>
      <c r="D10" s="40" t="s">
        <v>27</v>
      </c>
      <c r="E10" s="40">
        <v>202111</v>
      </c>
      <c r="F10" s="40">
        <v>4</v>
      </c>
      <c r="G10" s="40">
        <v>1</v>
      </c>
      <c r="H10" s="41" t="s">
        <v>49</v>
      </c>
      <c r="I10" s="41" t="s">
        <v>57</v>
      </c>
      <c r="J10" s="64" t="s">
        <v>61</v>
      </c>
      <c r="K10" s="80" t="s">
        <v>82</v>
      </c>
      <c r="L10" s="71">
        <v>569539</v>
      </c>
      <c r="M10" s="71">
        <v>740400.70000000007</v>
      </c>
    </row>
    <row r="11" spans="1:14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4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4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6750595</v>
      </c>
      <c r="M13" s="27">
        <f>SUM(M5:M12)</f>
        <v>8775773.5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107">
      <formula>WEEKDAY(K3)=1</formula>
    </cfRule>
    <cfRule type="expression" dxfId="10" priority="108">
      <formula>WEEKDAY(K3)=7</formula>
    </cfRule>
  </conditionalFormatting>
  <conditionalFormatting sqref="K7">
    <cfRule type="expression" dxfId="9" priority="31">
      <formula>WEEKDAY(K7)=1</formula>
    </cfRule>
    <cfRule type="expression" dxfId="8" priority="32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44501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202111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82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202111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82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67">
      <formula>WEEKDAY(K3)=1</formula>
    </cfRule>
    <cfRule type="expression" dxfId="4" priority="68">
      <formula>WEEKDAY(K3)=7</formula>
    </cfRule>
  </conditionalFormatting>
  <conditionalFormatting sqref="K7">
    <cfRule type="expression" dxfId="3" priority="43">
      <formula>WEEKDAY(K7)=1</formula>
    </cfRule>
    <cfRule type="expression" dxfId="2" priority="44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2021-12-15T05:47:49Z</dcterms:modified>
</cp:coreProperties>
</file>