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<sst xmlns="http://schemas.openxmlformats.org/spreadsheetml/2006/main" uniqueCount="57">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</sst>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4.6054990605413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697210</v>
      </c>
      <c r="I6" s="59">
        <v>1323</v>
      </c>
      <c r="J6" s="59">
        <v>0</v>
      </c>
      <c r="K6" s="59">
        <v>58212</v>
      </c>
      <c r="L6" s="68">
        <v>360</v>
      </c>
      <c r="M6" s="60">
        <f>IFERROR(L6/K6,"-")</f>
        <v>0.0061842918985776</v>
      </c>
      <c r="N6" s="59">
        <v>15</v>
      </c>
      <c r="O6" s="59">
        <v>136</v>
      </c>
      <c r="P6" s="60">
        <f>IFERROR(N6/(L6),"-")</f>
        <v>0.041666666666667</v>
      </c>
      <c r="Q6" s="61">
        <f>IFERROR(H6/SUM(L6:L6),"-")</f>
        <v>1936.6944444444</v>
      </c>
      <c r="R6" s="62">
        <v>53</v>
      </c>
      <c r="S6" s="60">
        <f>IF(L6=0,"-",R6/L6)</f>
        <v>0.14722222222222</v>
      </c>
      <c r="T6" s="159">
        <v>3211000</v>
      </c>
      <c r="U6" s="160">
        <f>IFERROR(T6/L6,"-")</f>
        <v>8919.4444444444</v>
      </c>
      <c r="V6" s="160">
        <f>IFERROR(T6/R6,"-")</f>
        <v>60584.905660377</v>
      </c>
      <c r="W6" s="154">
        <f>SUM(T6:T6)-SUM(H6:H6)</f>
        <v>2513790</v>
      </c>
      <c r="X6" s="63">
        <f>SUM(T6:T6)/SUM(H6:H6)</f>
        <v>4.6054990605413</v>
      </c>
      <c r="Y6" s="57"/>
      <c r="Z6" s="69">
        <v>1</v>
      </c>
      <c r="AA6" s="70">
        <f>IF(L6=0,"",IF(Z6=0,"",(Z6/L6)))</f>
        <v>0.0027777777777778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2</v>
      </c>
      <c r="AJ6" s="76">
        <f>IF(L6=0,"",IF(AI6=0,"",(AI6/L6)))</f>
        <v>0.0055555555555556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</v>
      </c>
      <c r="AS6" s="82">
        <f>IF(L6=0,"",IF(AR6=0,"",(AR6/L6)))</f>
        <v>0.0027777777777778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16</v>
      </c>
      <c r="BB6" s="88">
        <f>IF(L6=0,"",IF(BA6=0,"",(BA6/L6)))</f>
        <v>0.044444444444444</v>
      </c>
      <c r="BC6" s="87">
        <v>2</v>
      </c>
      <c r="BD6" s="89">
        <f>IFERROR(BC6/BA6,"-")</f>
        <v>0.125</v>
      </c>
      <c r="BE6" s="90">
        <v>33000</v>
      </c>
      <c r="BF6" s="91">
        <f>IFERROR(BE6/BA6,"-")</f>
        <v>2062.5</v>
      </c>
      <c r="BG6" s="92"/>
      <c r="BH6" s="92">
        <v>1</v>
      </c>
      <c r="BI6" s="92">
        <v>1</v>
      </c>
      <c r="BJ6" s="94">
        <v>173</v>
      </c>
      <c r="BK6" s="95">
        <f>IF(L6=0,"",IF(BJ6=0,"",(BJ6/L6)))</f>
        <v>0.48055555555556</v>
      </c>
      <c r="BL6" s="96">
        <v>13</v>
      </c>
      <c r="BM6" s="97">
        <f>IFERROR(BL6/BJ6,"-")</f>
        <v>0.07514450867052</v>
      </c>
      <c r="BN6" s="98">
        <v>924000</v>
      </c>
      <c r="BO6" s="99">
        <f>IFERROR(BN6/BJ6,"-")</f>
        <v>5341.0404624277</v>
      </c>
      <c r="BP6" s="100">
        <v>7</v>
      </c>
      <c r="BQ6" s="100"/>
      <c r="BR6" s="100">
        <v>6</v>
      </c>
      <c r="BS6" s="101">
        <v>126</v>
      </c>
      <c r="BT6" s="102">
        <f>IF(L6=0,"",IF(BS6=0,"",(BS6/L6)))</f>
        <v>0.35</v>
      </c>
      <c r="BU6" s="103">
        <v>23</v>
      </c>
      <c r="BV6" s="104">
        <f>IFERROR(BU6/BS6,"-")</f>
        <v>0.18253968253968</v>
      </c>
      <c r="BW6" s="105">
        <v>1536000</v>
      </c>
      <c r="BX6" s="106">
        <f>IFERROR(BW6/BS6,"-")</f>
        <v>12190.476190476</v>
      </c>
      <c r="BY6" s="107">
        <v>11</v>
      </c>
      <c r="BZ6" s="107">
        <v>1</v>
      </c>
      <c r="CA6" s="107">
        <v>11</v>
      </c>
      <c r="CB6" s="108">
        <v>41</v>
      </c>
      <c r="CC6" s="109">
        <f>IF(L6=0,"",IF(CB6=0,"",(CB6/L6)))</f>
        <v>0.11388888888889</v>
      </c>
      <c r="CD6" s="110">
        <v>15</v>
      </c>
      <c r="CE6" s="111">
        <f>IFERROR(CD6/CB6,"-")</f>
        <v>0.36585365853659</v>
      </c>
      <c r="CF6" s="112">
        <v>718000</v>
      </c>
      <c r="CG6" s="113">
        <f>IFERROR(CF6/CB6,"-")</f>
        <v>17512.195121951</v>
      </c>
      <c r="CH6" s="114">
        <v>4</v>
      </c>
      <c r="CI6" s="114">
        <v>4</v>
      </c>
      <c r="CJ6" s="114">
        <v>7</v>
      </c>
      <c r="CK6" s="115">
        <v>53</v>
      </c>
      <c r="CL6" s="116">
        <v>3211000</v>
      </c>
      <c r="CM6" s="116">
        <v>731000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1323</v>
      </c>
      <c r="J9" s="24">
        <f>SUM(J6:J8)</f>
        <v>0</v>
      </c>
      <c r="K9" s="24">
        <f>SUM(K6:K8)</f>
        <v>58212</v>
      </c>
      <c r="L9" s="24">
        <f>SUM(L6:L8)</f>
        <v>360</v>
      </c>
      <c r="M9" s="25">
        <f>IFERROR(L9/K9,"-")</f>
        <v>0.0061842918985776</v>
      </c>
      <c r="N9" s="56">
        <f>SUM(N6:N8)</f>
        <v>15</v>
      </c>
      <c r="O9" s="56">
        <f>SUM(O6:O8)</f>
        <v>136</v>
      </c>
      <c r="P9" s="25">
        <f>IFERROR(N9/L9,"-")</f>
        <v>0.041666666666667</v>
      </c>
      <c r="Q9" s="26">
        <f>IFERROR(H9/L9,"-")</f>
        <v>0</v>
      </c>
      <c r="R9" s="27">
        <f>SUM(R6:R8)</f>
        <v>53</v>
      </c>
      <c r="S9" s="25">
        <f>IFERROR(R9/L9,"-")</f>
        <v>0.14722222222222</v>
      </c>
      <c r="T9" s="157">
        <f>SUM(T6:T8)</f>
        <v>3211000</v>
      </c>
      <c r="U9" s="157">
        <f>IFERROR(T9/L9,"-")</f>
        <v>8919.4444444444</v>
      </c>
      <c r="V9" s="157">
        <f>IFERROR(T9/R9,"-")</f>
        <v>60584.905660377</v>
      </c>
      <c r="W9" s="157">
        <f>T9-H9</f>
        <v>3211000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