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<sst xmlns="http://schemas.openxmlformats.org/spreadsheetml/2006/main" uniqueCount="72">
  <si>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</si>
  <si>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</si>
  <si>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</si>
  <si>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</si>
  <si>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</si>
  <si>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</si>
  <si>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</si>
  <si>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</si>
  <si>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</si>
  <si>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</si>
  <si>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</si>
  <si>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</si>
  <si>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</si>
  <si>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</si>
  <si>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</si>
  <si>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</si>
  <si>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</si>
  <si>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</si>
  <si>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</si>
  <si>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</si>
  <si>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</si>
  <si>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</si>
  <si>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</si>
  <si>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</si>
  <si>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05月</t>
  </si>
  <si>
    <t>パートナー</t>
  </si>
  <si>
    <t>最終更新日</t>
  </si>
  <si>
    <t>08月31日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</si>
  <si>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</si>
  <si>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</si>
  <si>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</si>
  <si>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</si>
  <si>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</si>
  <si>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</si>
  <si>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</si>
  <si>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</si>
  <si>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</si>
  <si>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</si>
  <si>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</si>
  <si>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</si>
  <si>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</si>
  <si>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</si>
  <si>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</si>
  <si>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</si>
  <si>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</si>
  <si>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</si>
  <si>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</si>
  <si>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</si>
  <si>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</si>
  <si>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</si>
  <si>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</si>
  <si>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</si>
  <si>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</si>
  <si>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</si>
  <si>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</si>
  <si>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</si>
  <si>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</si>
  <si>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</si>
  <si>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</si>
  <si>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</si>
  <si>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</si>
  <si>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</si>
  <si>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5/1～5/31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</si>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</sst>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0</v>
      </c>
      <c r="E6" s="36">
        <v>0</v>
      </c>
      <c r="F6" s="36">
        <v>0</v>
      </c>
      <c r="G6" s="36">
        <v>0</v>
      </c>
      <c r="H6" s="43">
        <v>0</v>
      </c>
      <c r="I6" s="44">
        <v>0</v>
      </c>
      <c r="J6" s="47">
        <f>H6+I6</f>
        <v>0</v>
      </c>
      <c r="K6" s="37" t="str">
        <f>IFERROR(J6/G6,"-")</f>
        <v>-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 t="str">
        <f>Y8</f>
        <v>0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0</v>
      </c>
      <c r="H8" s="201">
        <v>1700</v>
      </c>
      <c r="I8" s="80">
        <v>0</v>
      </c>
      <c r="J8" s="80">
        <v>0</v>
      </c>
      <c r="K8" s="80">
        <v>0</v>
      </c>
      <c r="L8" s="81">
        <v>0</v>
      </c>
      <c r="M8" s="82">
        <v>0</v>
      </c>
      <c r="N8" s="83" t="str">
        <f>IFERROR(L8/K8,"-")</f>
        <v>-</v>
      </c>
      <c r="O8" s="80">
        <v>0</v>
      </c>
      <c r="P8" s="80">
        <v>0</v>
      </c>
      <c r="Q8" s="83" t="str">
        <f>IFERROR(O8/L8,"-")</f>
        <v>-</v>
      </c>
      <c r="R8" s="84" t="str">
        <f>IFERROR(G8/SUM(L8:L8),"-")</f>
        <v>-</v>
      </c>
      <c r="S8" s="85">
        <v>0</v>
      </c>
      <c r="T8" s="83" t="str">
        <f>IF(L8=0,"-",S8/L8)</f>
        <v>-</v>
      </c>
      <c r="U8" s="206"/>
      <c r="V8" s="207" t="str">
        <f>IFERROR(U8/L8,"-")</f>
        <v>-</v>
      </c>
      <c r="W8" s="207" t="str">
        <f>IFERROR(U8/S8,"-")</f>
        <v>-</v>
      </c>
      <c r="X8" s="208">
        <f>SUM(U8:U8)-SUM(G8:G8)</f>
        <v>0</v>
      </c>
      <c r="Y8" s="87" t="str">
        <f>SUM(U8:U8)/SUM(G8:G8)</f>
        <v>0</v>
      </c>
      <c r="AA8" s="88"/>
      <c r="AB8" s="89" t="str">
        <f>IF(L8=0,"",IF(AA8=0,"",(AA8/L8)))</f>
        <v/>
      </c>
      <c r="AC8" s="88"/>
      <c r="AD8" s="90" t="str">
        <f>IFERROR(AC8/AA8,"-")</f>
        <v>-</v>
      </c>
      <c r="AE8" s="91"/>
      <c r="AF8" s="92" t="str">
        <f>IFERROR(AE8/AA8,"-")</f>
        <v>-</v>
      </c>
      <c r="AG8" s="93"/>
      <c r="AH8" s="93"/>
      <c r="AI8" s="93"/>
      <c r="AJ8" s="94"/>
      <c r="AK8" s="95" t="str">
        <f>IF(L8=0,"",IF(AJ8=0,"",(AJ8/L8)))</f>
        <v/>
      </c>
      <c r="AL8" s="94"/>
      <c r="AM8" s="96" t="str">
        <f>IFERROR(AL8/AJ8,"-")</f>
        <v>-</v>
      </c>
      <c r="AN8" s="97"/>
      <c r="AO8" s="98" t="str">
        <f>IFERROR(AN8/AJ8,"-")</f>
        <v>-</v>
      </c>
      <c r="AP8" s="99"/>
      <c r="AQ8" s="99"/>
      <c r="AR8" s="99"/>
      <c r="AS8" s="100"/>
      <c r="AT8" s="101" t="str">
        <f>IF(L8=0,"",IF(AS8=0,"",(AS8/L8)))</f>
        <v/>
      </c>
      <c r="AU8" s="100"/>
      <c r="AV8" s="102" t="str">
        <f>IFERROR(AU8/AS8,"-")</f>
        <v>-</v>
      </c>
      <c r="AW8" s="103"/>
      <c r="AX8" s="104" t="str">
        <f>IFERROR(AW8/AS8,"-")</f>
        <v>-</v>
      </c>
      <c r="AY8" s="105"/>
      <c r="AZ8" s="105"/>
      <c r="BA8" s="105"/>
      <c r="BB8" s="106"/>
      <c r="BC8" s="107" t="str">
        <f>IF(L8=0,"",IF(BB8=0,"",(BB8/L8)))</f>
        <v/>
      </c>
      <c r="BD8" s="106"/>
      <c r="BE8" s="108" t="str">
        <f>IFERROR(BD8/BB8,"-")</f>
        <v>-</v>
      </c>
      <c r="BF8" s="109"/>
      <c r="BG8" s="110" t="str">
        <f>IFERROR(BF8/BB8,"-")</f>
        <v>-</v>
      </c>
      <c r="BH8" s="111"/>
      <c r="BI8" s="111"/>
      <c r="BJ8" s="111"/>
      <c r="BK8" s="112"/>
      <c r="BL8" s="113" t="str">
        <f>IF(L8=0,"",IF(BK8=0,"",(BK8/L8)))</f>
        <v/>
      </c>
      <c r="BM8" s="114"/>
      <c r="BN8" s="115" t="str">
        <f>IFERROR(BM8/BK8,"-")</f>
        <v>-</v>
      </c>
      <c r="BO8" s="116"/>
      <c r="BP8" s="117" t="str">
        <f>IFERROR(BO8/BK8,"-")</f>
        <v>-</v>
      </c>
      <c r="BQ8" s="118"/>
      <c r="BR8" s="118"/>
      <c r="BS8" s="118"/>
      <c r="BT8" s="119"/>
      <c r="BU8" s="120" t="str">
        <f>IF(L8=0,"",IF(BT8=0,"",(BT8/L8)))</f>
        <v/>
      </c>
      <c r="BV8" s="121"/>
      <c r="BW8" s="122" t="str">
        <f>IFERROR(BV8/BT8,"-")</f>
        <v>-</v>
      </c>
      <c r="BX8" s="123"/>
      <c r="BY8" s="124" t="str">
        <f>IFERROR(BX8/BT8,"-")</f>
        <v>-</v>
      </c>
      <c r="BZ8" s="125"/>
      <c r="CA8" s="125"/>
      <c r="CB8" s="125"/>
      <c r="CC8" s="126"/>
      <c r="CD8" s="127" t="str">
        <f>IF(L8=0,"",IF(CC8=0,"",(CC8/L8)))</f>
        <v/>
      </c>
      <c r="CE8" s="128"/>
      <c r="CF8" s="129" t="str">
        <f>IFERROR(CE8/CC8,"-")</f>
        <v>-</v>
      </c>
      <c r="CG8" s="130"/>
      <c r="CH8" s="131" t="str">
        <f>IFERROR(CG8/CC8,"-")</f>
        <v>-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 t="str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0</v>
      </c>
      <c r="H13" s="204"/>
      <c r="I13" s="154">
        <f>SUM(I6:I12)</f>
        <v>0</v>
      </c>
      <c r="J13" s="154">
        <f>SUM(J6:J12)</f>
        <v>0</v>
      </c>
      <c r="K13" s="154">
        <f>SUM(K6:K12)</f>
        <v>0</v>
      </c>
      <c r="L13" s="154">
        <f>SUM(L6:L12)</f>
        <v>0</v>
      </c>
      <c r="M13" s="154">
        <f>SUM(M6:M12)</f>
        <v>0</v>
      </c>
      <c r="N13" s="156" t="str">
        <f>IFERROR(L13/K13,"-")</f>
        <v>-</v>
      </c>
      <c r="O13" s="157">
        <f>SUM(O6:O12)</f>
        <v>0</v>
      </c>
      <c r="P13" s="157">
        <f>SUM(P6:P12)</f>
        <v>0</v>
      </c>
      <c r="Q13" s="156" t="str">
        <f>IFERROR(O13/L13,"-")</f>
        <v>-</v>
      </c>
      <c r="R13" s="158" t="str">
        <f>IFERROR(G13/L13,"-")</f>
        <v>-</v>
      </c>
      <c r="S13" s="159">
        <f>SUM(S6:S12)</f>
        <v>0</v>
      </c>
      <c r="T13" s="156" t="str">
        <f>IFERROR(S13/L13,"-")</f>
        <v>-</v>
      </c>
      <c r="U13" s="209">
        <f>SUM(U6:U12)</f>
        <v>0</v>
      </c>
      <c r="V13" s="209" t="str">
        <f>IFERROR(U13/L13,"-")</f>
        <v>-</v>
      </c>
      <c r="W13" s="209" t="str">
        <f>IFERROR(U13/S13,"-")</f>
        <v>-</v>
      </c>
      <c r="X13" s="209">
        <f>U13-G13</f>
        <v>0</v>
      </c>
      <c r="Y13" s="160" t="str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