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<sst xmlns="http://schemas.openxmlformats.org/spreadsheetml/2006/main" uniqueCount="66">
  <si>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</si>
  <si>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</si>
  <si>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</si>
  <si>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</si>
  <si>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</si>
  <si>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</si>
  <si>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</si>
  <si>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</si>
  <si>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</si>
  <si>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</si>
  <si>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</si>
  <si>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</si>
  <si>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</si>
  <si>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</si>
  <si>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</si>
  <si>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</si>
  <si>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</si>
  <si>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</si>
  <si>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</si>
  <si>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</si>
  <si>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</si>
  <si>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</si>
  <si>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</si>
  <si>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</si>
  <si>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04月</t>
  </si>
  <si>
    <t>ヘスティア</t>
  </si>
  <si>
    <t>最終更新日</t>
  </si>
  <si>
    <t>04月17日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</si>
  <si>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</si>
  <si>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</si>
  <si>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</si>
  <si>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</si>
  <si>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</si>
  <si>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</si>
  <si>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</si>
  <si>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</si>
  <si>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</si>
  <si>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</si>
  <si>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</si>
  <si>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</si>
  <si>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</si>
  <si>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</si>
  <si>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</si>
  <si>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</si>
  <si>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</si>
  <si>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</si>
  <si>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</si>
  <si>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</si>
  <si>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</si>
  <si>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</si>
  <si>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</si>
  <si>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</si>
  <si>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</si>
  <si>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</si>
  <si>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</si>
  <si>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</si>
  <si>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</si>
  <si>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</si>
  <si>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</si>
  <si>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fr002</t>
  </si>
  <si>
    <t>lp07</t>
  </si>
  <si>
    <t>おまたせ出会いNavi</t>
  </si>
  <si>
    <t>4/1～4/30</t>
  </si>
  <si>
    <t>fr003</t>
  </si>
  <si>
    <t>おまたせ出会いNavi（通常ランキング枠）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</si>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</sst>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2</v>
      </c>
      <c r="D6" s="211">
        <v>0</v>
      </c>
      <c r="E6" s="36">
        <v>0</v>
      </c>
      <c r="F6" s="36">
        <v>0</v>
      </c>
      <c r="G6" s="36">
        <v>4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4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1500</v>
      </c>
      <c r="I6" s="80">
        <v>0</v>
      </c>
      <c r="J6" s="80">
        <v>0</v>
      </c>
      <c r="K6" s="80">
        <v>3</v>
      </c>
      <c r="L6" s="81">
        <v>0</v>
      </c>
      <c r="M6" s="82">
        <v>0</v>
      </c>
      <c r="N6" s="83">
        <f>IFERROR(L6/K6,"-")</f>
        <v>0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1500</v>
      </c>
      <c r="I7" s="80">
        <v>0</v>
      </c>
      <c r="J7" s="80">
        <v>0</v>
      </c>
      <c r="K7" s="80">
        <v>1</v>
      </c>
      <c r="L7" s="81">
        <v>0</v>
      </c>
      <c r="M7" s="82">
        <v>0</v>
      </c>
      <c r="N7" s="83">
        <f>IFERROR(L7/K7,"-")</f>
        <v>0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136"/>
      <c r="B8" s="55"/>
      <c r="C8" s="137"/>
      <c r="D8" s="138"/>
      <c r="E8" s="79"/>
      <c r="F8" s="79"/>
      <c r="G8" s="202"/>
      <c r="H8" s="202"/>
      <c r="I8" s="139"/>
      <c r="J8" s="139"/>
      <c r="K8" s="80"/>
      <c r="L8" s="80"/>
      <c r="M8" s="80"/>
      <c r="N8" s="140"/>
      <c r="O8" s="140"/>
      <c r="P8" s="80"/>
      <c r="Q8" s="140"/>
      <c r="R8" s="86"/>
      <c r="S8" s="86"/>
      <c r="T8" s="86"/>
      <c r="U8" s="206"/>
      <c r="V8" s="206"/>
      <c r="W8" s="206"/>
      <c r="X8" s="206"/>
      <c r="Y8" s="140"/>
      <c r="Z8" s="76"/>
      <c r="AA8" s="141"/>
      <c r="AB8" s="142"/>
      <c r="AC8" s="141"/>
      <c r="AD8" s="143"/>
      <c r="AE8" s="144"/>
      <c r="AF8" s="145"/>
      <c r="AG8" s="146"/>
      <c r="AH8" s="146"/>
      <c r="AI8" s="146"/>
      <c r="AJ8" s="141"/>
      <c r="AK8" s="142"/>
      <c r="AL8" s="141"/>
      <c r="AM8" s="143"/>
      <c r="AN8" s="144"/>
      <c r="AO8" s="145"/>
      <c r="AP8" s="146"/>
      <c r="AQ8" s="146"/>
      <c r="AR8" s="146"/>
      <c r="AS8" s="141"/>
      <c r="AT8" s="142"/>
      <c r="AU8" s="141"/>
      <c r="AV8" s="143"/>
      <c r="AW8" s="144"/>
      <c r="AX8" s="145"/>
      <c r="AY8" s="146"/>
      <c r="AZ8" s="146"/>
      <c r="BA8" s="146"/>
      <c r="BB8" s="141"/>
      <c r="BC8" s="142"/>
      <c r="BD8" s="141"/>
      <c r="BE8" s="143"/>
      <c r="BF8" s="144"/>
      <c r="BG8" s="145"/>
      <c r="BH8" s="146"/>
      <c r="BI8" s="146"/>
      <c r="BJ8" s="146"/>
      <c r="BK8" s="77"/>
      <c r="BL8" s="147"/>
      <c r="BM8" s="141"/>
      <c r="BN8" s="143"/>
      <c r="BO8" s="144"/>
      <c r="BP8" s="145"/>
      <c r="BQ8" s="146"/>
      <c r="BR8" s="146"/>
      <c r="BS8" s="146"/>
      <c r="BT8" s="77"/>
      <c r="BU8" s="147"/>
      <c r="BV8" s="141"/>
      <c r="BW8" s="143"/>
      <c r="BX8" s="144"/>
      <c r="BY8" s="145"/>
      <c r="BZ8" s="146"/>
      <c r="CA8" s="146"/>
      <c r="CB8" s="146"/>
      <c r="CC8" s="77"/>
      <c r="CD8" s="147"/>
      <c r="CE8" s="141"/>
      <c r="CF8" s="143"/>
      <c r="CG8" s="144"/>
      <c r="CH8" s="145"/>
      <c r="CI8" s="146"/>
      <c r="CJ8" s="146"/>
      <c r="CK8" s="146"/>
      <c r="CL8" s="148"/>
      <c r="CM8" s="144"/>
      <c r="CN8" s="144"/>
      <c r="CO8" s="144"/>
      <c r="CP8" s="149"/>
    </row>
    <row r="9" spans="1:96">
      <c r="A9" s="136"/>
      <c r="B9" s="150"/>
      <c r="C9" s="80"/>
      <c r="D9" s="80"/>
      <c r="E9" s="151"/>
      <c r="F9" s="152"/>
      <c r="G9" s="203"/>
      <c r="H9" s="203"/>
      <c r="I9" s="139"/>
      <c r="J9" s="139"/>
      <c r="K9" s="80"/>
      <c r="L9" s="80"/>
      <c r="M9" s="80"/>
      <c r="N9" s="140"/>
      <c r="O9" s="140"/>
      <c r="P9" s="80"/>
      <c r="Q9" s="140"/>
      <c r="R9" s="86"/>
      <c r="S9" s="86"/>
      <c r="T9" s="86"/>
      <c r="U9" s="206"/>
      <c r="V9" s="206"/>
      <c r="W9" s="206"/>
      <c r="X9" s="206"/>
      <c r="Y9" s="140"/>
      <c r="Z9" s="153"/>
      <c r="AA9" s="141"/>
      <c r="AB9" s="142"/>
      <c r="AC9" s="141"/>
      <c r="AD9" s="143"/>
      <c r="AE9" s="144"/>
      <c r="AF9" s="145"/>
      <c r="AG9" s="146"/>
      <c r="AH9" s="146"/>
      <c r="AI9" s="146"/>
      <c r="AJ9" s="141"/>
      <c r="AK9" s="142"/>
      <c r="AL9" s="141"/>
      <c r="AM9" s="143"/>
      <c r="AN9" s="144"/>
      <c r="AO9" s="145"/>
      <c r="AP9" s="146"/>
      <c r="AQ9" s="146"/>
      <c r="AR9" s="146"/>
      <c r="AS9" s="141"/>
      <c r="AT9" s="142"/>
      <c r="AU9" s="141"/>
      <c r="AV9" s="143"/>
      <c r="AW9" s="144"/>
      <c r="AX9" s="145"/>
      <c r="AY9" s="146"/>
      <c r="AZ9" s="146"/>
      <c r="BA9" s="146"/>
      <c r="BB9" s="141"/>
      <c r="BC9" s="142"/>
      <c r="BD9" s="141"/>
      <c r="BE9" s="143"/>
      <c r="BF9" s="144"/>
      <c r="BG9" s="145"/>
      <c r="BH9" s="146"/>
      <c r="BI9" s="146"/>
      <c r="BJ9" s="146"/>
      <c r="BK9" s="77"/>
      <c r="BL9" s="147"/>
      <c r="BM9" s="141"/>
      <c r="BN9" s="143"/>
      <c r="BO9" s="144"/>
      <c r="BP9" s="145"/>
      <c r="BQ9" s="146"/>
      <c r="BR9" s="146"/>
      <c r="BS9" s="146"/>
      <c r="BT9" s="77"/>
      <c r="BU9" s="147"/>
      <c r="BV9" s="141"/>
      <c r="BW9" s="143"/>
      <c r="BX9" s="144"/>
      <c r="BY9" s="145"/>
      <c r="BZ9" s="146"/>
      <c r="CA9" s="146"/>
      <c r="CB9" s="146"/>
      <c r="CC9" s="77"/>
      <c r="CD9" s="147"/>
      <c r="CE9" s="141"/>
      <c r="CF9" s="143"/>
      <c r="CG9" s="144"/>
      <c r="CH9" s="145"/>
      <c r="CI9" s="146"/>
      <c r="CJ9" s="146"/>
      <c r="CK9" s="146"/>
      <c r="CL9" s="148"/>
      <c r="CM9" s="144"/>
      <c r="CN9" s="144"/>
      <c r="CO9" s="144"/>
      <c r="CP9" s="149"/>
    </row>
    <row r="10" spans="1:96">
      <c r="A10" s="70" t="str">
        <f>Y10</f>
        <v>0</v>
      </c>
      <c r="B10" s="154"/>
      <c r="C10" s="154"/>
      <c r="D10" s="154"/>
      <c r="E10" s="155" t="s">
        <v>65</v>
      </c>
      <c r="F10" s="155"/>
      <c r="G10" s="204">
        <f>SUM(G6:G9)</f>
        <v>0</v>
      </c>
      <c r="H10" s="204"/>
      <c r="I10" s="154">
        <f>SUM(I6:I9)</f>
        <v>0</v>
      </c>
      <c r="J10" s="154">
        <f>SUM(J6:J9)</f>
        <v>0</v>
      </c>
      <c r="K10" s="154">
        <f>SUM(K6:K9)</f>
        <v>4</v>
      </c>
      <c r="L10" s="154">
        <f>SUM(L6:L9)</f>
        <v>0</v>
      </c>
      <c r="M10" s="154">
        <f>SUM(M6:M9)</f>
        <v>0</v>
      </c>
      <c r="N10" s="156">
        <f>IFERROR(L10/K10,"-")</f>
        <v>0</v>
      </c>
      <c r="O10" s="157">
        <f>SUM(O6:O9)</f>
        <v>0</v>
      </c>
      <c r="P10" s="157">
        <f>SUM(P6:P9)</f>
        <v>0</v>
      </c>
      <c r="Q10" s="156" t="str">
        <f>IFERROR(O10/L10,"-")</f>
        <v>-</v>
      </c>
      <c r="R10" s="158" t="str">
        <f>IFERROR(G10/L10,"-")</f>
        <v>-</v>
      </c>
      <c r="S10" s="159">
        <f>SUM(S6:S9)</f>
        <v>0</v>
      </c>
      <c r="T10" s="156" t="str">
        <f>IFERROR(S10/L10,"-")</f>
        <v>-</v>
      </c>
      <c r="U10" s="209">
        <f>SUM(U6:U9)</f>
        <v>0</v>
      </c>
      <c r="V10" s="209" t="str">
        <f>IFERROR(U10/L10,"-")</f>
        <v>-</v>
      </c>
      <c r="W10" s="209" t="str">
        <f>IFERROR(U10/S10,"-")</f>
        <v>-</v>
      </c>
      <c r="X10" s="209">
        <f>U10-G10</f>
        <v>0</v>
      </c>
      <c r="Y10" s="160" t="str">
        <f>U10/G10</f>
        <v>0</v>
      </c>
      <c r="Z10" s="161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