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<sst xmlns="http://schemas.openxmlformats.org/spreadsheetml/2006/main" uniqueCount="64">
  <si>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</si>
  <si>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</si>
  <si>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</si>
  <si>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</si>
  <si>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</si>
  <si>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</si>
  <si>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</si>
  <si>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</si>
  <si>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</si>
  <si>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</si>
  <si>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</si>
  <si>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</si>
  <si>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</si>
  <si>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</si>
  <si>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</si>
  <si>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</si>
  <si>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</si>
  <si>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</si>
  <si>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</si>
  <si>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</si>
  <si>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</si>
  <si>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</si>
  <si>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</si>
  <si>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</si>
  <si>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</si>
  <si>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</si>
  <si>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</si>
  <si>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</si>
  <si>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</si>
  <si>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</si>
  <si>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</si>
  <si>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</si>
  <si>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</si>
  <si>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</si>
  <si>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</si>
  <si>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</si>
  <si>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</si>
  <si>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</si>
  <si>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</si>
  <si>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</si>
  <si>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</si>
  <si>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</si>
  <si>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</si>
  <si>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</si>
  <si>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</si>
  <si>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</si>
  <si>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</si>
  <si>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</si>
  <si>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</si>
  <si>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</si>
  <si>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</si>
  <si>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</si>
  <si>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</si>
  <si>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</si>
  <si>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</si>
  <si>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</si>
  <si>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</si>
  <si>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</si>
  <si>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</si>
  <si>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</si>
  <si>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</si>
  <si>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</si>
  <si>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7/1～7/31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</si>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</sst>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16200</v>
      </c>
      <c r="E6" s="36">
        <v>0</v>
      </c>
      <c r="F6" s="36">
        <v>0</v>
      </c>
      <c r="G6" s="36">
        <v>135</v>
      </c>
      <c r="H6" s="43">
        <v>5</v>
      </c>
      <c r="I6" s="44">
        <v>1</v>
      </c>
      <c r="J6" s="47">
        <f>H6+I6</f>
        <v>6</v>
      </c>
      <c r="K6" s="37">
        <f>IFERROR(J6/G6,"-")</f>
        <v>0.044444444444444</v>
      </c>
      <c r="L6" s="36">
        <v>0</v>
      </c>
      <c r="M6" s="36">
        <v>3</v>
      </c>
      <c r="N6" s="37">
        <f>IFERROR(L6/J6,"-")</f>
        <v>0</v>
      </c>
      <c r="O6" s="38">
        <f>IFERROR(D6/J6,"-")</f>
        <v>2700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-16200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16200</v>
      </c>
      <c r="E9" s="21">
        <f>SUM(E6:E7)</f>
        <v>0</v>
      </c>
      <c r="F9" s="21">
        <f>SUM(F6:F7)</f>
        <v>0</v>
      </c>
      <c r="G9" s="21">
        <f>SUM(G6:G7)</f>
        <v>135</v>
      </c>
      <c r="H9" s="21">
        <f>SUM(H6:H7)</f>
        <v>5</v>
      </c>
      <c r="I9" s="21">
        <f>SUM(I6:I7)</f>
        <v>1</v>
      </c>
      <c r="J9" s="21">
        <f>SUM(J6:J7)</f>
        <v>6</v>
      </c>
      <c r="K9" s="22">
        <f>IFERROR(J9/G9,"-")</f>
        <v>0.044444444444444</v>
      </c>
      <c r="L9" s="33">
        <f>SUM(L6:L7)</f>
        <v>0</v>
      </c>
      <c r="M9" s="33">
        <f>SUM(M6:M7)</f>
        <v>3</v>
      </c>
      <c r="N9" s="22">
        <f>IFERROR(L9/J9,"-")</f>
        <v>0</v>
      </c>
      <c r="O9" s="23">
        <f>IFERROR(D9/J9,"-")</f>
        <v>2700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-16200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16200</v>
      </c>
      <c r="H6" s="201">
        <v>2700</v>
      </c>
      <c r="I6" s="80">
        <v>0</v>
      </c>
      <c r="J6" s="80">
        <v>0</v>
      </c>
      <c r="K6" s="80">
        <v>135</v>
      </c>
      <c r="L6" s="81">
        <v>6</v>
      </c>
      <c r="M6" s="82">
        <v>6</v>
      </c>
      <c r="N6" s="83">
        <f>IFERROR(L6/K6,"-")</f>
        <v>0.044444444444444</v>
      </c>
      <c r="O6" s="80">
        <v>0</v>
      </c>
      <c r="P6" s="80">
        <v>3</v>
      </c>
      <c r="Q6" s="83">
        <f>IFERROR(O6/L6,"-")</f>
        <v>0</v>
      </c>
      <c r="R6" s="84">
        <f>IFERROR(G6/SUM(L6:L6),"-")</f>
        <v>2700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-16200</v>
      </c>
      <c r="Y6" s="87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0.16666666666667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2</v>
      </c>
      <c r="BC6" s="107">
        <f>IF(L6=0,"",IF(BB6=0,"",(BB6/L6)))</f>
        <v>0.33333333333333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3</v>
      </c>
      <c r="BL6" s="113">
        <f>IF(L6=0,"",IF(BK6=0,"",(BK6/L6)))</f>
        <v>0.5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</v>
      </c>
      <c r="B9" s="154"/>
      <c r="C9" s="154"/>
      <c r="D9" s="154"/>
      <c r="E9" s="155" t="s">
        <v>63</v>
      </c>
      <c r="F9" s="155"/>
      <c r="G9" s="204">
        <f>SUM(G6:G8)</f>
        <v>16200</v>
      </c>
      <c r="H9" s="204"/>
      <c r="I9" s="154">
        <f>SUM(I6:I8)</f>
        <v>0</v>
      </c>
      <c r="J9" s="154">
        <f>SUM(J6:J8)</f>
        <v>0</v>
      </c>
      <c r="K9" s="154">
        <f>SUM(K6:K8)</f>
        <v>135</v>
      </c>
      <c r="L9" s="154">
        <f>SUM(L6:L8)</f>
        <v>6</v>
      </c>
      <c r="M9" s="154">
        <f>SUM(M6:M8)</f>
        <v>6</v>
      </c>
      <c r="N9" s="156">
        <f>IFERROR(L9/K9,"-")</f>
        <v>0.044444444444444</v>
      </c>
      <c r="O9" s="157">
        <f>SUM(O6:O8)</f>
        <v>0</v>
      </c>
      <c r="P9" s="157">
        <f>SUM(P6:P8)</f>
        <v>3</v>
      </c>
      <c r="Q9" s="156">
        <f>IFERROR(O9/L9,"-")</f>
        <v>0</v>
      </c>
      <c r="R9" s="158">
        <f>IFERROR(G9/L9,"-")</f>
        <v>2700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-16200</v>
      </c>
      <c r="Y9" s="160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