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<sst xmlns="http://schemas.openxmlformats.org/spreadsheetml/2006/main" uniqueCount="63">
  <si>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</si>
  <si>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</si>
  <si>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</si>
  <si>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</si>
  <si>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</si>
  <si>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</si>
  <si>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</si>
  <si>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</si>
  <si>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</si>
  <si>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</si>
  <si>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</si>
  <si>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</si>
  <si>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</si>
  <si>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</si>
  <si>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</si>
  <si>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</si>
  <si>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</si>
  <si>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</si>
  <si>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</si>
  <si>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</si>
  <si>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</si>
  <si>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</si>
  <si>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</si>
  <si>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</si>
  <si>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04月</t>
  </si>
  <si>
    <t>アイメール</t>
  </si>
  <si>
    <t>最終更新日</t>
  </si>
  <si>
    <t>07月30日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</si>
  <si>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</si>
  <si>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</si>
  <si>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</si>
  <si>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</si>
  <si>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</si>
  <si>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</si>
  <si>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</si>
  <si>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</si>
  <si>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</si>
  <si>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</si>
  <si>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</si>
  <si>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</si>
  <si>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</si>
  <si>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</si>
  <si>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</si>
  <si>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</si>
  <si>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</si>
  <si>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</si>
  <si>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</si>
  <si>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</si>
  <si>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</si>
  <si>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</si>
  <si>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</si>
  <si>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</si>
  <si>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</si>
  <si>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</si>
  <si>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</si>
  <si>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</si>
  <si>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</si>
  <si>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sms_ydn</t>
  </si>
  <si>
    <t>SP/MB</t>
  </si>
  <si>
    <t>yi06</t>
  </si>
  <si>
    <t>YDN</t>
  </si>
  <si>
    <t>4/1～4/30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</si>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</sst>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0</v>
      </c>
      <c r="E6" s="36">
        <v>0</v>
      </c>
      <c r="F6" s="36">
        <v>0</v>
      </c>
      <c r="G6" s="36">
        <v>67</v>
      </c>
      <c r="H6" s="43">
        <v>0</v>
      </c>
      <c r="I6" s="44">
        <v>0</v>
      </c>
      <c r="J6" s="47">
        <f>H6+I6</f>
        <v>0</v>
      </c>
      <c r="K6" s="37">
        <f>IFERROR(J6/G6,"-")</f>
        <v>0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3">
        <v>0</v>
      </c>
      <c r="S6" s="214" t="str">
        <f>IFERROR(R6/J6,"-")</f>
        <v>-</v>
      </c>
      <c r="T6" s="214" t="str">
        <f>IFERROR(R6/P6,"-")</f>
        <v>-</v>
      </c>
      <c r="U6" s="208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0</v>
      </c>
      <c r="E9" s="21">
        <f>SUM(E6:E7)</f>
        <v>0</v>
      </c>
      <c r="F9" s="21">
        <f>SUM(F6:F7)</f>
        <v>0</v>
      </c>
      <c r="G9" s="21">
        <f>SUM(G6:G7)</f>
        <v>67</v>
      </c>
      <c r="H9" s="21">
        <f>SUM(H6:H7)</f>
        <v>0</v>
      </c>
      <c r="I9" s="21">
        <f>SUM(I6:I7)</f>
        <v>0</v>
      </c>
      <c r="J9" s="21">
        <f>SUM(J6:J7)</f>
        <v>0</v>
      </c>
      <c r="K9" s="22">
        <f>IFERROR(J9/G9,"-")</f>
        <v>0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0</v>
      </c>
      <c r="I6" s="80">
        <v>0</v>
      </c>
      <c r="J6" s="80">
        <v>67</v>
      </c>
      <c r="K6" s="81">
        <v>0</v>
      </c>
      <c r="L6" s="82">
        <f>IFERROR(K6/J6,"-")</f>
        <v>0</v>
      </c>
      <c r="M6" s="80">
        <v>0</v>
      </c>
      <c r="N6" s="80">
        <v>0</v>
      </c>
      <c r="O6" s="82" t="str">
        <f>IFERROR(M6/(K6),"-")</f>
        <v>-</v>
      </c>
      <c r="P6" s="83" t="str">
        <f>IFERROR(G6/SUM(K6:K6),"-")</f>
        <v>-</v>
      </c>
      <c r="Q6" s="84">
        <v>0</v>
      </c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 t="str">
        <f>W9</f>
        <v>0</v>
      </c>
      <c r="B9" s="153"/>
      <c r="C9" s="153"/>
      <c r="D9" s="153"/>
      <c r="E9" s="154" t="s">
        <v>62</v>
      </c>
      <c r="F9" s="154"/>
      <c r="G9" s="203">
        <f>SUM(G6:G8)</f>
        <v>0</v>
      </c>
      <c r="H9" s="153">
        <f>SUM(H6:H8)</f>
        <v>0</v>
      </c>
      <c r="I9" s="153">
        <f>SUM(I6:I8)</f>
        <v>0</v>
      </c>
      <c r="J9" s="153">
        <f>SUM(J6:J8)</f>
        <v>67</v>
      </c>
      <c r="K9" s="153">
        <f>SUM(K6:K8)</f>
        <v>0</v>
      </c>
      <c r="L9" s="155">
        <f>IFERROR(K9/J9,"-")</f>
        <v>0</v>
      </c>
      <c r="M9" s="156">
        <f>SUM(M6:M8)</f>
        <v>0</v>
      </c>
      <c r="N9" s="156">
        <f>SUM(N6:N8)</f>
        <v>0</v>
      </c>
      <c r="O9" s="155" t="str">
        <f>IFERROR(M9/K9,"-")</f>
        <v>-</v>
      </c>
      <c r="P9" s="157" t="str">
        <f>IFERROR(G9/K9,"-")</f>
        <v>-</v>
      </c>
      <c r="Q9" s="158">
        <f>SUM(Q6:Q8)</f>
        <v>0</v>
      </c>
      <c r="R9" s="155" t="str">
        <f>IFERROR(Q9/K9,"-")</f>
        <v>-</v>
      </c>
      <c r="S9" s="203">
        <f>SUM(S6:S8)</f>
        <v>0</v>
      </c>
      <c r="T9" s="203" t="str">
        <f>IFERROR(S9/K9,"-")</f>
        <v>-</v>
      </c>
      <c r="U9" s="203" t="str">
        <f>IFERROR(S9/Q9,"-")</f>
        <v>-</v>
      </c>
      <c r="V9" s="203">
        <f>S9-G9</f>
        <v>0</v>
      </c>
      <c r="W9" s="159" t="str">
        <f>S9/G9</f>
        <v>0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