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<sst xmlns="http://schemas.openxmlformats.org/spreadsheetml/2006/main" uniqueCount="63">
  <si>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</si>
  <si>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</si>
  <si>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</si>
  <si>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</si>
  <si>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</si>
  <si>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</si>
  <si>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</si>
  <si>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</si>
  <si>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</si>
  <si>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</si>
  <si>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</si>
  <si>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</si>
  <si>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</si>
  <si>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</si>
  <si>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</si>
  <si>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</si>
  <si>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</si>
  <si>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</si>
  <si>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</si>
  <si>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</si>
  <si>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</si>
  <si>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</si>
  <si>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</si>
  <si>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</si>
  <si>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</si>
  <si>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蜜と月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</si>
  <si>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</si>
  <si>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</si>
  <si>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</si>
  <si>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</si>
  <si>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</si>
  <si>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</si>
  <si>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</si>
  <si>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</si>
  <si>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</si>
  <si>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</si>
  <si>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</si>
  <si>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</si>
  <si>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</si>
  <si>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</si>
  <si>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</si>
  <si>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</si>
  <si>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</si>
  <si>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</si>
  <si>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</si>
  <si>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</si>
  <si>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</si>
  <si>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</si>
  <si>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</si>
  <si>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</si>
  <si>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</si>
  <si>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</si>
  <si>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</si>
  <si>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</si>
  <si>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</si>
  <si>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</si>
  <si>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</si>
  <si>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</si>
  <si>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</si>
  <si>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1/1～1/31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</si>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</sst>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0</v>
      </c>
      <c r="E6" s="34">
        <v>1</v>
      </c>
      <c r="F6" s="34">
        <v>0</v>
      </c>
      <c r="G6" s="34">
        <v>65</v>
      </c>
      <c r="H6" s="41">
        <v>1</v>
      </c>
      <c r="I6" s="42">
        <v>0</v>
      </c>
      <c r="J6" s="45">
        <f>H6+I6</f>
        <v>1</v>
      </c>
      <c r="K6" s="35">
        <f>IFERROR(J6/G6,"-")</f>
        <v>0.015384615384615</v>
      </c>
      <c r="L6" s="34">
        <v>0</v>
      </c>
      <c r="M6" s="34">
        <v>0</v>
      </c>
      <c r="N6" s="35">
        <f>IFERROR(L6/J6,"-")</f>
        <v>0</v>
      </c>
      <c r="O6" s="36">
        <f>IFERROR(D6/J6,"-")</f>
        <v>0</v>
      </c>
      <c r="P6" s="37">
        <v>0</v>
      </c>
      <c r="Q6" s="35">
        <f>IFERROR(P6/J6,"-")</f>
        <v>0</v>
      </c>
      <c r="R6" s="203">
        <v>0</v>
      </c>
      <c r="S6" s="204">
        <f>IFERROR(R6/J6,"-")</f>
        <v>0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1</v>
      </c>
      <c r="F9" s="21">
        <f>SUM(F6:F7)</f>
        <v>0</v>
      </c>
      <c r="G9" s="21">
        <f>SUM(G6:G7)</f>
        <v>65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0.015384615384615</v>
      </c>
      <c r="L9" s="31">
        <f>SUM(L6:L7)</f>
        <v>0</v>
      </c>
      <c r="M9" s="31">
        <f>SUM(M6:M7)</f>
        <v>0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01">
        <f>SUM(R6:R7)</f>
        <v>0</v>
      </c>
      <c r="S9" s="201">
        <f>IFERROR(R9/J9,"-")</f>
        <v>0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1</v>
      </c>
      <c r="I6" s="78">
        <v>0</v>
      </c>
      <c r="J6" s="78">
        <v>62</v>
      </c>
      <c r="K6" s="79">
        <v>1</v>
      </c>
      <c r="L6" s="80">
        <f>IFERROR(K6/J6,"-")</f>
        <v>0.016129032258065</v>
      </c>
      <c r="M6" s="78">
        <v>0</v>
      </c>
      <c r="N6" s="78">
        <v>0</v>
      </c>
      <c r="O6" s="80">
        <f>IFERROR(M6/(K6),"-")</f>
        <v>0</v>
      </c>
      <c r="P6" s="81">
        <f>IFERROR(G6/SUM(K6:K6),"-")</f>
        <v>0</v>
      </c>
      <c r="Q6" s="82">
        <v>0</v>
      </c>
      <c r="R6" s="80">
        <f>IF(K6=0,"-",Q6/K6)</f>
        <v>0</v>
      </c>
      <c r="S6" s="212"/>
      <c r="T6" s="213">
        <f>IFERROR(S6/K6,"-")</f>
        <v>0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>
        <f>IF(K6=0,"",IF(AZ6=0,"",(AZ6/K6)))</f>
        <v>0</v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>
        <f>IF(K6=0,"",IF(BI6=0,"",(BI6/K6)))</f>
        <v>0</v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>
        <v>1</v>
      </c>
      <c r="BS6" s="117">
        <f>IF(K6=0,"",IF(BR6=0,"",(BR6/K6)))</f>
        <v>1</v>
      </c>
      <c r="BT6" s="118"/>
      <c r="BU6" s="119">
        <f>IFERROR(BT6/BR6,"-")</f>
        <v>0</v>
      </c>
      <c r="BV6" s="120"/>
      <c r="BW6" s="121">
        <f>IFERROR(BV6/BR6,"-")</f>
        <v>0</v>
      </c>
      <c r="BX6" s="122"/>
      <c r="BY6" s="122"/>
      <c r="BZ6" s="122"/>
      <c r="CA6" s="123"/>
      <c r="CB6" s="124">
        <f>IF(K6=0,"",IF(CA6=0,"",(CA6/K6)))</f>
        <v>0</v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0</v>
      </c>
      <c r="H7" s="78">
        <v>0</v>
      </c>
      <c r="I7" s="78">
        <v>0</v>
      </c>
      <c r="J7" s="78">
        <v>3</v>
      </c>
      <c r="K7" s="79">
        <v>0</v>
      </c>
      <c r="L7" s="80">
        <f>IFERROR(K7/J7,"-")</f>
        <v>0</v>
      </c>
      <c r="M7" s="78">
        <v>0</v>
      </c>
      <c r="N7" s="78">
        <v>0</v>
      </c>
      <c r="O7" s="80" t="str">
        <f>IFERROR(M7/(K7),"-")</f>
        <v>-</v>
      </c>
      <c r="P7" s="81" t="str">
        <f>IFERROR(G7/SUM(K7:K7),"-")</f>
        <v>-</v>
      </c>
      <c r="Q7" s="82">
        <v>0</v>
      </c>
      <c r="R7" s="80" t="str">
        <f>IF(K7=0,"-",Q7/K7)</f>
        <v>-</v>
      </c>
      <c r="S7" s="212"/>
      <c r="T7" s="213" t="str">
        <f>IFERROR(S7/K7,"-")</f>
        <v>-</v>
      </c>
      <c r="U7" s="213" t="str">
        <f>IFERROR(S7/Q7,"-")</f>
        <v>-</v>
      </c>
      <c r="V7" s="207">
        <f>SUM(S7:S7)-SUM(G7:G7)</f>
        <v>0</v>
      </c>
      <c r="W7" s="84" t="str">
        <f>SUM(S7:S7)/SUM(G7:G7)</f>
        <v>0</v>
      </c>
      <c r="Y7" s="85"/>
      <c r="Z7" s="86" t="str">
        <f>IF(K7=0,"",IF(Y7=0,"",(Y7/K7)))</f>
        <v/>
      </c>
      <c r="AA7" s="85"/>
      <c r="AB7" s="87" t="str">
        <f>IFERROR(AA7/Y7,"-")</f>
        <v>-</v>
      </c>
      <c r="AC7" s="88"/>
      <c r="AD7" s="89" t="str">
        <f>IFERROR(AC7/Y7,"-")</f>
        <v>-</v>
      </c>
      <c r="AE7" s="90"/>
      <c r="AF7" s="90"/>
      <c r="AG7" s="90"/>
      <c r="AH7" s="91"/>
      <c r="AI7" s="92" t="str">
        <f>IF(K7=0,"",IF(AH7=0,"",(AH7/K7)))</f>
        <v/>
      </c>
      <c r="AJ7" s="91"/>
      <c r="AK7" s="93" t="str">
        <f>IFERROR(AJ7/AH7,"-")</f>
        <v>-</v>
      </c>
      <c r="AL7" s="94"/>
      <c r="AM7" s="95" t="str">
        <f>IFERROR(AL7/AH7,"-")</f>
        <v>-</v>
      </c>
      <c r="AN7" s="96"/>
      <c r="AO7" s="96"/>
      <c r="AP7" s="96"/>
      <c r="AQ7" s="97"/>
      <c r="AR7" s="98" t="str">
        <f>IF(K7=0,"",IF(AQ7=0,"",(AQ7/K7)))</f>
        <v/>
      </c>
      <c r="AS7" s="97"/>
      <c r="AT7" s="99" t="str">
        <f>IFERROR(AS7/AQ7,"-")</f>
        <v>-</v>
      </c>
      <c r="AU7" s="100"/>
      <c r="AV7" s="101" t="str">
        <f>IFERROR(AU7/AQ7,"-")</f>
        <v>-</v>
      </c>
      <c r="AW7" s="102"/>
      <c r="AX7" s="102"/>
      <c r="AY7" s="102"/>
      <c r="AZ7" s="103"/>
      <c r="BA7" s="104" t="str">
        <f>IF(K7=0,"",IF(AZ7=0,"",(AZ7/K7)))</f>
        <v/>
      </c>
      <c r="BB7" s="103"/>
      <c r="BC7" s="105" t="str">
        <f>IFERROR(BB7/AZ7,"-")</f>
        <v>-</v>
      </c>
      <c r="BD7" s="106"/>
      <c r="BE7" s="107" t="str">
        <f>IFERROR(BD7/AZ7,"-")</f>
        <v>-</v>
      </c>
      <c r="BF7" s="108"/>
      <c r="BG7" s="108"/>
      <c r="BH7" s="108"/>
      <c r="BI7" s="109"/>
      <c r="BJ7" s="110" t="str">
        <f>IF(K7=0,"",IF(BI7=0,"",(BI7/K7)))</f>
        <v/>
      </c>
      <c r="BK7" s="111"/>
      <c r="BL7" s="112" t="str">
        <f>IFERROR(BK7/BI7,"-")</f>
        <v>-</v>
      </c>
      <c r="BM7" s="113"/>
      <c r="BN7" s="114" t="str">
        <f>IFERROR(BM7/BI7,"-")</f>
        <v>-</v>
      </c>
      <c r="BO7" s="115"/>
      <c r="BP7" s="115"/>
      <c r="BQ7" s="115"/>
      <c r="BR7" s="116"/>
      <c r="BS7" s="117" t="str">
        <f>IF(K7=0,"",IF(BR7=0,"",(BR7/K7)))</f>
        <v/>
      </c>
      <c r="BT7" s="118"/>
      <c r="BU7" s="119" t="str">
        <f>IFERROR(BT7/BR7,"-")</f>
        <v>-</v>
      </c>
      <c r="BV7" s="120"/>
      <c r="BW7" s="121" t="str">
        <f>IFERROR(BV7/BR7,"-")</f>
        <v>-</v>
      </c>
      <c r="BX7" s="122"/>
      <c r="BY7" s="122"/>
      <c r="BZ7" s="122"/>
      <c r="CA7" s="123"/>
      <c r="CB7" s="124" t="str">
        <f>IF(K7=0,"",IF(CA7=0,"",(CA7/K7)))</f>
        <v/>
      </c>
      <c r="CC7" s="125"/>
      <c r="CD7" s="126" t="str">
        <f>IFERROR(CC7/CA7,"-")</f>
        <v>-</v>
      </c>
      <c r="CE7" s="127"/>
      <c r="CF7" s="128" t="str">
        <f>IFERROR(CE7/CA7,"-")</f>
        <v>-</v>
      </c>
      <c r="CG7" s="129"/>
      <c r="CH7" s="129"/>
      <c r="CI7" s="129"/>
      <c r="CJ7" s="130">
        <v>0</v>
      </c>
      <c r="CK7" s="131"/>
      <c r="CL7" s="131"/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0</v>
      </c>
      <c r="H10" s="151">
        <f>SUM(H6:H9)</f>
        <v>1</v>
      </c>
      <c r="I10" s="151">
        <f>SUM(I6:I9)</f>
        <v>0</v>
      </c>
      <c r="J10" s="151">
        <f>SUM(J6:J9)</f>
        <v>65</v>
      </c>
      <c r="K10" s="151">
        <f>SUM(K6:K9)</f>
        <v>1</v>
      </c>
      <c r="L10" s="153">
        <f>IFERROR(K10/J10,"-")</f>
        <v>0.015384615384615</v>
      </c>
      <c r="M10" s="154">
        <f>SUM(M6:M9)</f>
        <v>0</v>
      </c>
      <c r="N10" s="154">
        <f>SUM(N6:N9)</f>
        <v>0</v>
      </c>
      <c r="O10" s="153">
        <f>IFERROR(M10/K10,"-")</f>
        <v>0</v>
      </c>
      <c r="P10" s="155">
        <f>IFERROR(G10/K10,"-")</f>
        <v>0</v>
      </c>
      <c r="Q10" s="156">
        <f>SUM(Q6:Q9)</f>
        <v>0</v>
      </c>
      <c r="R10" s="153">
        <f>IFERROR(Q10/K10,"-")</f>
        <v>0</v>
      </c>
      <c r="S10" s="210">
        <f>SUM(S6:S9)</f>
        <v>0</v>
      </c>
      <c r="T10" s="210">
        <f>IFERROR(S10/K10,"-")</f>
        <v>0</v>
      </c>
      <c r="U10" s="210" t="str">
        <f>IFERROR(S10/Q10,"-")</f>
        <v>-</v>
      </c>
      <c r="V10" s="210">
        <f>S10-G10</f>
        <v>0</v>
      </c>
      <c r="W10" s="157" t="str">
        <f>S10/G10</f>
        <v>0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