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<sst xmlns="http://schemas.openxmlformats.org/spreadsheetml/2006/main" uniqueCount="246">
  <si>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</si>
  <si>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</si>
  <si>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</si>
  <si>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</si>
  <si>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</si>
  <si>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</si>
  <si>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</si>
  <si>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</si>
  <si>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</si>
  <si>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</si>
  <si>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</si>
  <si>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</si>
  <si>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</si>
  <si>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</si>
  <si>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</si>
  <si>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</si>
  <si>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</si>
  <si>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</si>
  <si>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</si>
  <si>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</si>
  <si>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</si>
  <si>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</si>
  <si>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</si>
  <si>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</si>
  <si>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</si>
  <si>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</si>
  <si>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03月</t>
  </si>
  <si>
    <t>わくドキ</t>
  </si>
  <si>
    <t>最終更新日</t>
  </si>
  <si>
    <t>02月28日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</si>
  <si>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</si>
  <si>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</si>
  <si>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</si>
  <si>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</si>
  <si>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</si>
  <si>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</si>
  <si>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</si>
  <si>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</si>
  <si>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</si>
  <si>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</si>
  <si>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</si>
  <si>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</si>
  <si>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</si>
  <si>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</si>
  <si>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</si>
  <si>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</si>
  <si>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</si>
  <si>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</si>
  <si>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</si>
  <si>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</si>
  <si>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</si>
  <si>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</si>
  <si>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</si>
  <si>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</si>
  <si>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</si>
  <si>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</si>
  <si>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</si>
  <si>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</si>
  <si>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</si>
  <si>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</si>
  <si>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</si>
  <si>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</si>
  <si>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np1390</t>
  </si>
  <si>
    <t>右女３</t>
  </si>
  <si>
    <t>もう4０代の熟女だけど、試しに付き合ってみる？</t>
  </si>
  <si>
    <t>lp03_a</t>
  </si>
  <si>
    <t>スポニチ関東</t>
  </si>
  <si>
    <t>4C煙突</t>
  </si>
  <si>
    <t>3月10日(日)</t>
  </si>
  <si>
    <t>np1391</t>
  </si>
  <si>
    <t>スポニチ関西</t>
  </si>
  <si>
    <t>np1392</t>
  </si>
  <si>
    <t>スポニチ西部</t>
  </si>
  <si>
    <t>np1393</t>
  </si>
  <si>
    <t>スポニチ北海道</t>
  </si>
  <si>
    <t>np1394</t>
  </si>
  <si>
    <t>(空電共通)</t>
  </si>
  <si>
    <t>空電</t>
  </si>
  <si>
    <t>空電 (共通)</t>
  </si>
  <si>
    <t>1月01日(木)</t>
  </si>
  <si>
    <t>np1395</t>
  </si>
  <si>
    <t>雑誌版</t>
  </si>
  <si>
    <t>優しすぎる熟女と出会ってこっそりハッスル</t>
  </si>
  <si>
    <t>サンスポ関西</t>
  </si>
  <si>
    <t>4C終面全5段</t>
  </si>
  <si>
    <t>3月09日(土)</t>
  </si>
  <si>
    <t>np1396</t>
  </si>
  <si>
    <t>np1397</t>
  </si>
  <si>
    <t>40代女性が恋愛リベンジ</t>
  </si>
  <si>
    <t>サンスポ関東</t>
  </si>
  <si>
    <t>全5段</t>
  </si>
  <si>
    <t>3月02日(土)</t>
  </si>
  <si>
    <t>np1398</t>
  </si>
  <si>
    <t>np1399</t>
  </si>
  <si>
    <t>漫画版</t>
  </si>
  <si>
    <t>3月23日(土)</t>
  </si>
  <si>
    <t>np1400</t>
  </si>
  <si>
    <t>np1401</t>
  </si>
  <si>
    <t>lp03_l</t>
  </si>
  <si>
    <t>ニッカン関東</t>
  </si>
  <si>
    <t>1C煙突</t>
  </si>
  <si>
    <t>3月17日(日)</t>
  </si>
  <si>
    <t>np1402</t>
  </si>
  <si>
    <t>np1403</t>
  </si>
  <si>
    <t>ニッカン関西</t>
  </si>
  <si>
    <t>np1404</t>
  </si>
  <si>
    <t>np1405</t>
  </si>
  <si>
    <t>右女３スマホ</t>
  </si>
  <si>
    <t>スポーツ報知関東</t>
  </si>
  <si>
    <t>全5段つかみ4回</t>
  </si>
  <si>
    <t>3月06日(水)</t>
  </si>
  <si>
    <t>np1406</t>
  </si>
  <si>
    <t>3月12日(火)</t>
  </si>
  <si>
    <t>np1407</t>
  </si>
  <si>
    <t>記事風版</t>
  </si>
  <si>
    <t>57歳、明日初デート。俺はまた男になる。</t>
  </si>
  <si>
    <t>3月18日(月)</t>
  </si>
  <si>
    <t>np1408</t>
  </si>
  <si>
    <t>じっくり出会って</t>
  </si>
  <si>
    <t>3月22日(金)</t>
  </si>
  <si>
    <t>np1409</t>
  </si>
  <si>
    <t>np1410</t>
  </si>
  <si>
    <t>デイリースポーツ関西</t>
  </si>
  <si>
    <t>全5段・半5段段つかみ10段保証</t>
  </si>
  <si>
    <t>np1411</t>
  </si>
  <si>
    <t>np1412</t>
  </si>
  <si>
    <t>np1413</t>
  </si>
  <si>
    <t>np1414</t>
  </si>
  <si>
    <t>ホントにこんなおばさんでもいいの？</t>
  </si>
  <si>
    <t>np1415</t>
  </si>
  <si>
    <t>np1416</t>
  </si>
  <si>
    <t>黒：C版</t>
  </si>
  <si>
    <t>依存症男性急増中！？</t>
  </si>
  <si>
    <t>np1417</t>
  </si>
  <si>
    <t>np1418</t>
  </si>
  <si>
    <t>久々にすごく興奮した</t>
  </si>
  <si>
    <t>np1419</t>
  </si>
  <si>
    <t>np1420</t>
  </si>
  <si>
    <t>黒：右女３</t>
  </si>
  <si>
    <t>①59「出会いの大御所アイメールに危機！サービス史上最大の男性不足」</t>
  </si>
  <si>
    <t>半2段つかみ１0段保証</t>
  </si>
  <si>
    <t>np1421</t>
  </si>
  <si>
    <t>「出会い懇願！私たち（この歳でも）真剣なんです」</t>
  </si>
  <si>
    <t>np1422</t>
  </si>
  <si>
    <t>④62「50代以上の男性と会える！大人の恋愛がしたい女性募集中！」</t>
  </si>
  <si>
    <t>np1423</t>
  </si>
  <si>
    <t>np1424</t>
  </si>
  <si>
    <t>ニッカン西部</t>
  </si>
  <si>
    <t>半2段つかみ20段保証</t>
  </si>
  <si>
    <t>np1425</t>
  </si>
  <si>
    <t>np1426</t>
  </si>
  <si>
    <t>np1427</t>
  </si>
  <si>
    <t>np1428</t>
  </si>
  <si>
    <t>np1429</t>
  </si>
  <si>
    <t>np1430</t>
  </si>
  <si>
    <t>np1431</t>
  </si>
  <si>
    <t>np1432</t>
  </si>
  <si>
    <t>np1433</t>
  </si>
  <si>
    <t>np1434</t>
  </si>
  <si>
    <t>3月16日(土)</t>
  </si>
  <si>
    <t>np1435</t>
  </si>
  <si>
    <t>np1436</t>
  </si>
  <si>
    <t>献身交際。キュートな四十路妻。</t>
  </si>
  <si>
    <t>九スポ</t>
  </si>
  <si>
    <t>np1437</t>
  </si>
  <si>
    <t>np1438</t>
  </si>
  <si>
    <t>4C終面雑報</t>
  </si>
  <si>
    <t>np1439</t>
  </si>
  <si>
    <t>np1440</t>
  </si>
  <si>
    <t>np1441</t>
  </si>
  <si>
    <t>np1442</t>
  </si>
  <si>
    <t>★記事62</t>
  </si>
  <si>
    <t>4C記事枠</t>
  </si>
  <si>
    <t>3月03日(日)</t>
  </si>
  <si>
    <t>np1443</t>
  </si>
  <si>
    <t>★記事61</t>
  </si>
  <si>
    <t>③61「○○に登録したら一発でデキました！」</t>
  </si>
  <si>
    <t>np1444</t>
  </si>
  <si>
    <t>★記事60</t>
  </si>
  <si>
    <t>②60「私、バッグが好きなの（A子さん47歳）」</t>
  </si>
  <si>
    <t>np1445</t>
  </si>
  <si>
    <t>★記事59</t>
  </si>
  <si>
    <t>np1446</t>
  </si>
  <si>
    <t>★記事40</t>
  </si>
  <si>
    <t>「40代女性の逆襲！積極的な女性に男はメロメロ〜」</t>
  </si>
  <si>
    <t>3月31日(日)</t>
  </si>
  <si>
    <t>np1447</t>
  </si>
  <si>
    <t>共通</t>
  </si>
  <si>
    <t>np1448</t>
  </si>
  <si>
    <t>東スポ・大スポ・九スポ・中京</t>
  </si>
  <si>
    <t>記事枠</t>
  </si>
  <si>
    <t>np1449</t>
  </si>
  <si>
    <t>新聞 TOTAL</t>
  </si>
  <si>
    <t>●雑誌 広告</t>
  </si>
  <si>
    <t>zw129</t>
  </si>
  <si>
    <t>日本ジャーナル出版</t>
  </si>
  <si>
    <t>新50代</t>
  </si>
  <si>
    <t>週刊実話</t>
  </si>
  <si>
    <t>4C1P</t>
  </si>
  <si>
    <t>3月28日(木)</t>
  </si>
  <si>
    <t>zw130</t>
  </si>
  <si>
    <t>zw131</t>
  </si>
  <si>
    <t>双葉社</t>
  </si>
  <si>
    <t>アサヒ芸能</t>
  </si>
  <si>
    <t>3月19日(火)</t>
  </si>
  <si>
    <t>zw132</t>
  </si>
  <si>
    <t>zw133</t>
  </si>
  <si>
    <t>扶桑社</t>
  </si>
  <si>
    <t>★恋愛経験は不要！女性がリードしてくれます</t>
  </si>
  <si>
    <t>Tvnavi</t>
  </si>
  <si>
    <t>(月間Tvnavi)①</t>
  </si>
  <si>
    <t>zw134</t>
  </si>
  <si>
    <t>zw135</t>
  </si>
  <si>
    <t>★57歳、明日初デート俺はまた男になる</t>
  </si>
  <si>
    <t>zw136</t>
  </si>
  <si>
    <t>ac067</t>
  </si>
  <si>
    <t>コアマガジン</t>
  </si>
  <si>
    <t>2P_対談風_わくドキ</t>
  </si>
  <si>
    <t>lp03_f</t>
  </si>
  <si>
    <t>実話BUNKA超タブー</t>
  </si>
  <si>
    <t>1C2P</t>
  </si>
  <si>
    <t>3月01日(金)</t>
  </si>
  <si>
    <t>ac068</t>
  </si>
  <si>
    <t>ac069</t>
  </si>
  <si>
    <t>日本文芸社</t>
  </si>
  <si>
    <t>1Pスポーツ新聞版わくドキ</t>
  </si>
  <si>
    <t>週刊漫画ゴラク</t>
  </si>
  <si>
    <t>1C1P</t>
  </si>
  <si>
    <t>ac070</t>
  </si>
  <si>
    <t>雑誌 TOTAL</t>
  </si>
  <si>
    <t>●DVD 広告</t>
  </si>
  <si>
    <t>pw073</t>
  </si>
  <si>
    <t>インフォメディア</t>
  </si>
  <si>
    <t>DVD漫画けんじ</t>
  </si>
  <si>
    <t>B5、日版PB、700円、8万部</t>
  </si>
  <si>
    <t>lp07</t>
  </si>
  <si>
    <t>興奮射精!!ありえないシチュエーションでハメちゃった!</t>
  </si>
  <si>
    <t>DVD袋裏4C+コンテンツ枠</t>
  </si>
  <si>
    <t>pw074</t>
  </si>
  <si>
    <t>pw075</t>
  </si>
  <si>
    <t>ダイアプレス</t>
  </si>
  <si>
    <t>B5、700円</t>
  </si>
  <si>
    <t>超カワイイあの娘はドMだった!!</t>
  </si>
  <si>
    <t>DVD袋表4C</t>
  </si>
  <si>
    <t>pw076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</si>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</sst>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60</v>
      </c>
      <c r="D6" s="180">
        <v>4455000</v>
      </c>
      <c r="E6" s="79">
        <v>0</v>
      </c>
      <c r="F6" s="79">
        <v>0</v>
      </c>
      <c r="G6" s="79">
        <v>0</v>
      </c>
      <c r="H6" s="89">
        <v>0</v>
      </c>
      <c r="I6" s="90">
        <v>0</v>
      </c>
      <c r="J6" s="143">
        <f>H6+I6</f>
        <v>0</v>
      </c>
      <c r="K6" s="80" t="str">
        <f>IFERROR(J6/G6,"-")</f>
        <v>-</v>
      </c>
      <c r="L6" s="79">
        <v>0</v>
      </c>
      <c r="M6" s="79">
        <v>0</v>
      </c>
      <c r="N6" s="80" t="str">
        <f>IFERROR(L6/J6,"-")</f>
        <v>-</v>
      </c>
      <c r="O6" s="81" t="str">
        <f>IFERROR(D6/J6,"-")</f>
        <v>-</v>
      </c>
      <c r="P6" s="82">
        <v>0</v>
      </c>
      <c r="Q6" s="80" t="str">
        <f>IFERROR(P6/J6,"-")</f>
        <v>-</v>
      </c>
      <c r="R6" s="185">
        <v>0</v>
      </c>
      <c r="S6" s="186" t="str">
        <f>IFERROR(R6/J6,"-")</f>
        <v>-</v>
      </c>
      <c r="T6" s="186" t="str">
        <f>IFERROR(R6/P6,"-")</f>
        <v>-</v>
      </c>
      <c r="U6" s="180">
        <f>IFERROR(R6-D6,"-")</f>
        <v>-4455000</v>
      </c>
      <c r="V6" s="83">
        <f>R6/D6</f>
        <v>0</v>
      </c>
      <c r="W6" s="77"/>
      <c r="X6" s="142"/>
    </row>
    <row r="7" spans="1:24">
      <c r="A7" s="78"/>
      <c r="B7" s="84" t="s">
        <v>24</v>
      </c>
      <c r="C7" s="84">
        <v>12</v>
      </c>
      <c r="D7" s="180">
        <v>820000</v>
      </c>
      <c r="E7" s="79">
        <v>0</v>
      </c>
      <c r="F7" s="79">
        <v>0</v>
      </c>
      <c r="G7" s="79">
        <v>0</v>
      </c>
      <c r="H7" s="89">
        <v>0</v>
      </c>
      <c r="I7" s="90">
        <v>0</v>
      </c>
      <c r="J7" s="143">
        <f>H7+I7</f>
        <v>0</v>
      </c>
      <c r="K7" s="80" t="str">
        <f>IFERROR(J7/G7,"-")</f>
        <v>-</v>
      </c>
      <c r="L7" s="79">
        <v>0</v>
      </c>
      <c r="M7" s="79">
        <v>0</v>
      </c>
      <c r="N7" s="80" t="str">
        <f>IFERROR(L7/J7,"-")</f>
        <v>-</v>
      </c>
      <c r="O7" s="81" t="str">
        <f>IFERROR(D7/J7,"-")</f>
        <v>-</v>
      </c>
      <c r="P7" s="82">
        <v>0</v>
      </c>
      <c r="Q7" s="80" t="str">
        <f>IFERROR(P7/J7,"-")</f>
        <v>-</v>
      </c>
      <c r="R7" s="185">
        <v>0</v>
      </c>
      <c r="S7" s="186" t="str">
        <f>IFERROR(R7/J7,"-")</f>
        <v>-</v>
      </c>
      <c r="T7" s="186" t="str">
        <f>IFERROR(R7/P7,"-")</f>
        <v>-</v>
      </c>
      <c r="U7" s="180">
        <f>IFERROR(R7-D7,"-")</f>
        <v>-820000</v>
      </c>
      <c r="V7" s="83">
        <f>R7/D7</f>
        <v>0</v>
      </c>
      <c r="W7" s="77"/>
      <c r="X7" s="142"/>
    </row>
    <row r="8" spans="1:24">
      <c r="A8" s="78"/>
      <c r="B8" s="84" t="s">
        <v>25</v>
      </c>
      <c r="C8" s="84">
        <v>4</v>
      </c>
      <c r="D8" s="180">
        <v>155000</v>
      </c>
      <c r="E8" s="79">
        <v>0</v>
      </c>
      <c r="F8" s="79">
        <v>0</v>
      </c>
      <c r="G8" s="79">
        <v>0</v>
      </c>
      <c r="H8" s="89">
        <v>0</v>
      </c>
      <c r="I8" s="90">
        <v>0</v>
      </c>
      <c r="J8" s="143">
        <f>H8+I8</f>
        <v>0</v>
      </c>
      <c r="K8" s="80" t="str">
        <f>IFERROR(J8/G8,"-")</f>
        <v>-</v>
      </c>
      <c r="L8" s="79">
        <v>0</v>
      </c>
      <c r="M8" s="79">
        <v>0</v>
      </c>
      <c r="N8" s="80" t="str">
        <f>IFERROR(L8/J8,"-")</f>
        <v>-</v>
      </c>
      <c r="O8" s="81" t="str">
        <f>IFERROR(D8/J8,"-")</f>
        <v>-</v>
      </c>
      <c r="P8" s="82">
        <v>0</v>
      </c>
      <c r="Q8" s="80" t="str">
        <f>IFERROR(P8/J8,"-")</f>
        <v>-</v>
      </c>
      <c r="R8" s="185">
        <v>0</v>
      </c>
      <c r="S8" s="186" t="str">
        <f>IFERROR(R8/J8,"-")</f>
        <v>-</v>
      </c>
      <c r="T8" s="186" t="str">
        <f>IFERROR(R8/P8,"-")</f>
        <v>-</v>
      </c>
      <c r="U8" s="180">
        <f>IFERROR(R8-D8,"-")</f>
        <v>-155000</v>
      </c>
      <c r="V8" s="83">
        <f>R8/D8</f>
        <v>0</v>
      </c>
      <c r="W8" s="77"/>
      <c r="X8" s="142"/>
    </row>
    <row r="9" spans="1:24">
      <c r="A9" s="30"/>
      <c r="B9" s="85"/>
      <c r="C9" s="85"/>
      <c r="D9" s="181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30"/>
      <c r="B10" s="37"/>
      <c r="C10" s="37"/>
      <c r="D10" s="182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187"/>
      <c r="S10" s="187"/>
      <c r="T10" s="187"/>
      <c r="U10" s="187"/>
      <c r="V10" s="33"/>
      <c r="W10" s="59"/>
      <c r="X10" s="142"/>
    </row>
    <row r="11" spans="1:24">
      <c r="A11" s="19"/>
      <c r="B11" s="41"/>
      <c r="C11" s="41"/>
      <c r="D11" s="183">
        <f>SUM(D6:D9)</f>
        <v>5430000</v>
      </c>
      <c r="E11" s="41">
        <f>SUM(E6:E9)</f>
        <v>0</v>
      </c>
      <c r="F11" s="41">
        <f>SUM(F6:F9)</f>
        <v>0</v>
      </c>
      <c r="G11" s="41">
        <f>SUM(G6:G9)</f>
        <v>0</v>
      </c>
      <c r="H11" s="41">
        <f>SUM(H6:H9)</f>
        <v>0</v>
      </c>
      <c r="I11" s="41">
        <f>SUM(I6:I9)</f>
        <v>0</v>
      </c>
      <c r="J11" s="41">
        <f>SUM(J6:J9)</f>
        <v>0</v>
      </c>
      <c r="K11" s="42" t="str">
        <f>IFERROR(J11/G11,"-")</f>
        <v>-</v>
      </c>
      <c r="L11" s="76">
        <f>SUM(L6:L9)</f>
        <v>0</v>
      </c>
      <c r="M11" s="76">
        <f>SUM(M6:M9)</f>
        <v>0</v>
      </c>
      <c r="N11" s="42" t="str">
        <f>IFERROR(L11/J11,"-")</f>
        <v>-</v>
      </c>
      <c r="O11" s="43" t="str">
        <f>IFERROR(D11/J11,"-")</f>
        <v>-</v>
      </c>
      <c r="P11" s="44">
        <f>SUM(P6:P9)</f>
        <v>0</v>
      </c>
      <c r="Q11" s="42" t="str">
        <f>IFERROR(P11/J11,"-")</f>
        <v>-</v>
      </c>
      <c r="R11" s="183">
        <f>SUM(R6:R9)</f>
        <v>0</v>
      </c>
      <c r="S11" s="183" t="str">
        <f>IFERROR(R11/J11,"-")</f>
        <v>-</v>
      </c>
      <c r="T11" s="183" t="str">
        <f>IFERROR(P11/P11,"-")</f>
        <v>-</v>
      </c>
      <c r="U11" s="183">
        <f>SUM(U6:U9)</f>
        <v>-5430000</v>
      </c>
      <c r="V11" s="45">
        <f>IFERROR(R11/D11,"-")</f>
        <v>0</v>
      </c>
      <c r="W11" s="58"/>
      <c r="X11" s="142"/>
    </row>
    <row r="12" spans="1:24">
      <c r="X12" s="142"/>
    </row>
    <row r="13" spans="1:24">
      <c r="X13" s="142"/>
    </row>
    <row r="14" spans="1:24">
      <c r="X14" s="142"/>
    </row>
    <row r="15" spans="1:24">
      <c r="X15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6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34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</v>
      </c>
      <c r="B6" s="189" t="s">
        <v>62</v>
      </c>
      <c r="C6" s="189"/>
      <c r="D6" s="189" t="s">
        <v>63</v>
      </c>
      <c r="E6" s="189" t="s">
        <v>64</v>
      </c>
      <c r="F6" s="189" t="s">
        <v>65</v>
      </c>
      <c r="G6" s="88" t="s">
        <v>66</v>
      </c>
      <c r="H6" s="88" t="s">
        <v>67</v>
      </c>
      <c r="I6" s="190" t="s">
        <v>68</v>
      </c>
      <c r="J6" s="180">
        <v>850000</v>
      </c>
      <c r="K6" s="79"/>
      <c r="L6" s="79"/>
      <c r="M6" s="79"/>
      <c r="N6" s="89"/>
      <c r="O6" s="90"/>
      <c r="P6" s="91">
        <f>N6+O6</f>
        <v>0</v>
      </c>
      <c r="Q6" s="80" t="str">
        <f>IFERROR(P6/M6,"-")</f>
        <v>-</v>
      </c>
      <c r="R6" s="79"/>
      <c r="S6" s="79"/>
      <c r="T6" s="80" t="str">
        <f>IFERROR(R6/(P6),"-")</f>
        <v>-</v>
      </c>
      <c r="U6" s="186" t="str">
        <f>IFERROR(J6/SUM(N6:O10),"-")</f>
        <v>-</v>
      </c>
      <c r="V6" s="82"/>
      <c r="W6" s="80" t="str">
        <f>IF(P6=0,"-",V6/P6)</f>
        <v>-</v>
      </c>
      <c r="X6" s="185"/>
      <c r="Y6" s="186" t="str">
        <f>IFERROR(X6/P6,"-")</f>
        <v>-</v>
      </c>
      <c r="Z6" s="186" t="str">
        <f>IFERROR(X6/V6,"-")</f>
        <v>-</v>
      </c>
      <c r="AA6" s="180">
        <f>SUM(X6:X10)-SUM(J6:J10)</f>
        <v>-850000</v>
      </c>
      <c r="AB6" s="83">
        <f>SUM(X6:X10)/SUM(J6:J10)</f>
        <v>0</v>
      </c>
      <c r="AC6" s="77"/>
      <c r="AD6" s="92"/>
      <c r="AE6" s="93" t="str">
        <f>IF(P6=0,"",IF(AD6=0,"",(AD6/P6)))</f>
        <v/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 t="str">
        <f>IF(P6=0,"",IF(AM6=0,"",(AM6/P6)))</f>
        <v/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 t="str">
        <f>IF(P6=0,"",IF(AV6=0,"",(AV6/P6)))</f>
        <v/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 t="str">
        <f>IF(P6=0,"",IF(BE6=0,"",(BE6/P6)))</f>
        <v/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/>
      <c r="BO6" s="118" t="str">
        <f>IF(P6=0,"",IF(BN6=0,"",(BN6/P6)))</f>
        <v/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/>
      <c r="BX6" s="125" t="str">
        <f>IF(P6=0,"",IF(BW6=0,"",(BW6/P6)))</f>
        <v/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 t="str">
        <f>IF(P6=0,"",IF(CF6=0,"",(CF6/P6)))</f>
        <v/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/>
      <c r="CP6" s="139"/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69</v>
      </c>
      <c r="C7" s="189"/>
      <c r="D7" s="189" t="s">
        <v>63</v>
      </c>
      <c r="E7" s="189" t="s">
        <v>64</v>
      </c>
      <c r="F7" s="189" t="s">
        <v>65</v>
      </c>
      <c r="G7" s="88" t="s">
        <v>70</v>
      </c>
      <c r="H7" s="88" t="s">
        <v>67</v>
      </c>
      <c r="I7" s="190" t="s">
        <v>68</v>
      </c>
      <c r="J7" s="180"/>
      <c r="K7" s="79"/>
      <c r="L7" s="79"/>
      <c r="M7" s="79"/>
      <c r="N7" s="89"/>
      <c r="O7" s="90"/>
      <c r="P7" s="91">
        <f>N7+O7</f>
        <v>0</v>
      </c>
      <c r="Q7" s="80" t="str">
        <f>IFERROR(P7/M7,"-")</f>
        <v>-</v>
      </c>
      <c r="R7" s="79"/>
      <c r="S7" s="79"/>
      <c r="T7" s="80" t="str">
        <f>IFERROR(R7/(P7),"-")</f>
        <v>-</v>
      </c>
      <c r="U7" s="186"/>
      <c r="V7" s="82"/>
      <c r="W7" s="80" t="str">
        <f>IF(P7=0,"-",V7/P7)</f>
        <v>-</v>
      </c>
      <c r="X7" s="185"/>
      <c r="Y7" s="186" t="str">
        <f>IFERROR(X7/P7,"-")</f>
        <v>-</v>
      </c>
      <c r="Z7" s="186" t="str">
        <f>IFERROR(X7/V7,"-")</f>
        <v>-</v>
      </c>
      <c r="AA7" s="180"/>
      <c r="AB7" s="83"/>
      <c r="AC7" s="77"/>
      <c r="AD7" s="92"/>
      <c r="AE7" s="93" t="str">
        <f>IF(P7=0,"",IF(AD7=0,"",(AD7/P7)))</f>
        <v/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 t="str">
        <f>IF(P7=0,"",IF(AM7=0,"",(AM7/P7)))</f>
        <v/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 t="str">
        <f>IF(P7=0,"",IF(AV7=0,"",(AV7/P7)))</f>
        <v/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 t="str">
        <f>IF(P7=0,"",IF(BE7=0,"",(BE7/P7)))</f>
        <v/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/>
      <c r="BO7" s="118" t="str">
        <f>IF(P7=0,"",IF(BN7=0,"",(BN7/P7)))</f>
        <v/>
      </c>
      <c r="BP7" s="119"/>
      <c r="BQ7" s="120" t="str">
        <f>IFERROR(BP7/BN7,"-")</f>
        <v>-</v>
      </c>
      <c r="BR7" s="121"/>
      <c r="BS7" s="122" t="str">
        <f>IFERROR(BR7/BN7,"-")</f>
        <v>-</v>
      </c>
      <c r="BT7" s="123"/>
      <c r="BU7" s="123"/>
      <c r="BV7" s="123"/>
      <c r="BW7" s="124"/>
      <c r="BX7" s="125" t="str">
        <f>IF(P7=0,"",IF(BW7=0,"",(BW7/P7)))</f>
        <v/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 t="str">
        <f>IF(P7=0,"",IF(CF7=0,"",(CF7/P7)))</f>
        <v/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/>
      <c r="CP7" s="139"/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71</v>
      </c>
      <c r="C8" s="189"/>
      <c r="D8" s="189" t="s">
        <v>63</v>
      </c>
      <c r="E8" s="189" t="s">
        <v>64</v>
      </c>
      <c r="F8" s="189" t="s">
        <v>65</v>
      </c>
      <c r="G8" s="88" t="s">
        <v>72</v>
      </c>
      <c r="H8" s="88" t="s">
        <v>67</v>
      </c>
      <c r="I8" s="190" t="s">
        <v>68</v>
      </c>
      <c r="J8" s="180"/>
      <c r="K8" s="79"/>
      <c r="L8" s="79"/>
      <c r="M8" s="79"/>
      <c r="N8" s="89"/>
      <c r="O8" s="90"/>
      <c r="P8" s="91">
        <f>N8+O8</f>
        <v>0</v>
      </c>
      <c r="Q8" s="80" t="str">
        <f>IFERROR(P8/M8,"-")</f>
        <v>-</v>
      </c>
      <c r="R8" s="79"/>
      <c r="S8" s="79"/>
      <c r="T8" s="80" t="str">
        <f>IFERROR(R8/(P8),"-")</f>
        <v>-</v>
      </c>
      <c r="U8" s="186"/>
      <c r="V8" s="82"/>
      <c r="W8" s="80" t="str">
        <f>IF(P8=0,"-",V8/P8)</f>
        <v>-</v>
      </c>
      <c r="X8" s="185"/>
      <c r="Y8" s="186" t="str">
        <f>IFERROR(X8/P8,"-")</f>
        <v>-</v>
      </c>
      <c r="Z8" s="186" t="str">
        <f>IFERROR(X8/V8,"-")</f>
        <v>-</v>
      </c>
      <c r="AA8" s="180"/>
      <c r="AB8" s="83"/>
      <c r="AC8" s="77"/>
      <c r="AD8" s="92"/>
      <c r="AE8" s="93" t="str">
        <f>IF(P8=0,"",IF(AD8=0,"",(AD8/P8)))</f>
        <v/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 t="str">
        <f>IF(P8=0,"",IF(AM8=0,"",(AM8/P8)))</f>
        <v/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 t="str">
        <f>IF(P8=0,"",IF(AV8=0,"",(AV8/P8)))</f>
        <v/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 t="str">
        <f>IF(P8=0,"",IF(BE8=0,"",(BE8/P8)))</f>
        <v/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 t="str">
        <f>IF(P8=0,"",IF(BN8=0,"",(BN8/P8)))</f>
        <v/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 t="str">
        <f>IF(P8=0,"",IF(BW8=0,"",(BW8/P8)))</f>
        <v/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 t="str">
        <f>IF(P8=0,"",IF(CF8=0,"",(CF8/P8)))</f>
        <v/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/>
      <c r="CP8" s="139"/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73</v>
      </c>
      <c r="C9" s="189"/>
      <c r="D9" s="189" t="s">
        <v>63</v>
      </c>
      <c r="E9" s="189" t="s">
        <v>64</v>
      </c>
      <c r="F9" s="189" t="s">
        <v>65</v>
      </c>
      <c r="G9" s="88" t="s">
        <v>74</v>
      </c>
      <c r="H9" s="88" t="s">
        <v>67</v>
      </c>
      <c r="I9" s="190" t="s">
        <v>68</v>
      </c>
      <c r="J9" s="180"/>
      <c r="K9" s="79"/>
      <c r="L9" s="79"/>
      <c r="M9" s="79"/>
      <c r="N9" s="89"/>
      <c r="O9" s="90"/>
      <c r="P9" s="91">
        <f>N9+O9</f>
        <v>0</v>
      </c>
      <c r="Q9" s="80" t="str">
        <f>IFERROR(P9/M9,"-")</f>
        <v>-</v>
      </c>
      <c r="R9" s="79"/>
      <c r="S9" s="79"/>
      <c r="T9" s="80" t="str">
        <f>IFERROR(R9/(P9),"-")</f>
        <v>-</v>
      </c>
      <c r="U9" s="186"/>
      <c r="V9" s="82"/>
      <c r="W9" s="80" t="str">
        <f>IF(P9=0,"-",V9/P9)</f>
        <v>-</v>
      </c>
      <c r="X9" s="185"/>
      <c r="Y9" s="186" t="str">
        <f>IFERROR(X9/P9,"-")</f>
        <v>-</v>
      </c>
      <c r="Z9" s="186" t="str">
        <f>IFERROR(X9/V9,"-")</f>
        <v>-</v>
      </c>
      <c r="AA9" s="180"/>
      <c r="AB9" s="83"/>
      <c r="AC9" s="77"/>
      <c r="AD9" s="92"/>
      <c r="AE9" s="93" t="str">
        <f>IF(P9=0,"",IF(AD9=0,"",(AD9/P9)))</f>
        <v/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 t="str">
        <f>IF(P9=0,"",IF(AM9=0,"",(AM9/P9)))</f>
        <v/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 t="str">
        <f>IF(P9=0,"",IF(AV9=0,"",(AV9/P9)))</f>
        <v/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 t="str">
        <f>IF(P9=0,"",IF(BE9=0,"",(BE9/P9)))</f>
        <v/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 t="str">
        <f>IF(P9=0,"",IF(BN9=0,"",(BN9/P9)))</f>
        <v/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 t="str">
        <f>IF(P9=0,"",IF(BW9=0,"",(BW9/P9)))</f>
        <v/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 t="str">
        <f>IF(P9=0,"",IF(CF9=0,"",(CF9/P9)))</f>
        <v/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/>
      <c r="CP9" s="139"/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75</v>
      </c>
      <c r="C10" s="189"/>
      <c r="D10" s="189" t="s">
        <v>76</v>
      </c>
      <c r="E10" s="189" t="s">
        <v>76</v>
      </c>
      <c r="F10" s="189" t="s">
        <v>77</v>
      </c>
      <c r="G10" s="88" t="s">
        <v>78</v>
      </c>
      <c r="H10" s="88"/>
      <c r="I10" s="88" t="s">
        <v>79</v>
      </c>
      <c r="J10" s="180"/>
      <c r="K10" s="79"/>
      <c r="L10" s="79"/>
      <c r="M10" s="79"/>
      <c r="N10" s="89"/>
      <c r="O10" s="90"/>
      <c r="P10" s="91">
        <f>N10+O10</f>
        <v>0</v>
      </c>
      <c r="Q10" s="80" t="str">
        <f>IFERROR(P10/M10,"-")</f>
        <v>-</v>
      </c>
      <c r="R10" s="79"/>
      <c r="S10" s="79"/>
      <c r="T10" s="80" t="str">
        <f>IFERROR(R10/(P10),"-")</f>
        <v>-</v>
      </c>
      <c r="U10" s="186"/>
      <c r="V10" s="82"/>
      <c r="W10" s="80" t="str">
        <f>IF(P10=0,"-",V10/P10)</f>
        <v>-</v>
      </c>
      <c r="X10" s="185"/>
      <c r="Y10" s="186" t="str">
        <f>IFERROR(X10/P10,"-")</f>
        <v>-</v>
      </c>
      <c r="Z10" s="186" t="str">
        <f>IFERROR(X10/V10,"-")</f>
        <v>-</v>
      </c>
      <c r="AA10" s="180"/>
      <c r="AB10" s="83"/>
      <c r="AC10" s="77"/>
      <c r="AD10" s="92"/>
      <c r="AE10" s="93" t="str">
        <f>IF(P10=0,"",IF(AD10=0,"",(AD10/P10)))</f>
        <v/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 t="str">
        <f>IF(P10=0,"",IF(AM10=0,"",(AM10/P10)))</f>
        <v/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 t="str">
        <f>IF(P10=0,"",IF(AV10=0,"",(AV10/P10)))</f>
        <v/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 t="str">
        <f>IF(P10=0,"",IF(BE10=0,"",(BE10/P10)))</f>
        <v/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/>
      <c r="BO10" s="118" t="str">
        <f>IF(P10=0,"",IF(BN10=0,"",(BN10/P10)))</f>
        <v/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/>
      <c r="BX10" s="125" t="str">
        <f>IF(P10=0,"",IF(BW10=0,"",(BW10/P10)))</f>
        <v/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 t="str">
        <f>IF(P10=0,"",IF(CF10=0,"",(CF10/P10)))</f>
        <v/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/>
      <c r="CP10" s="139"/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>
        <f>AB11</f>
        <v>0</v>
      </c>
      <c r="B11" s="189" t="s">
        <v>80</v>
      </c>
      <c r="C11" s="189"/>
      <c r="D11" s="189" t="s">
        <v>81</v>
      </c>
      <c r="E11" s="189" t="s">
        <v>82</v>
      </c>
      <c r="F11" s="189" t="s">
        <v>65</v>
      </c>
      <c r="G11" s="88" t="s">
        <v>83</v>
      </c>
      <c r="H11" s="88" t="s">
        <v>84</v>
      </c>
      <c r="I11" s="191" t="s">
        <v>85</v>
      </c>
      <c r="J11" s="180">
        <v>570000</v>
      </c>
      <c r="K11" s="79"/>
      <c r="L11" s="79"/>
      <c r="M11" s="79"/>
      <c r="N11" s="89"/>
      <c r="O11" s="90"/>
      <c r="P11" s="91">
        <f>N11+O11</f>
        <v>0</v>
      </c>
      <c r="Q11" s="80" t="str">
        <f>IFERROR(P11/M11,"-")</f>
        <v>-</v>
      </c>
      <c r="R11" s="79"/>
      <c r="S11" s="79"/>
      <c r="T11" s="80" t="str">
        <f>IFERROR(R11/(P11),"-")</f>
        <v>-</v>
      </c>
      <c r="U11" s="186" t="str">
        <f>IFERROR(J11/SUM(N11:O16),"-")</f>
        <v>-</v>
      </c>
      <c r="V11" s="82"/>
      <c r="W11" s="80" t="str">
        <f>IF(P11=0,"-",V11/P11)</f>
        <v>-</v>
      </c>
      <c r="X11" s="185"/>
      <c r="Y11" s="186" t="str">
        <f>IFERROR(X11/P11,"-")</f>
        <v>-</v>
      </c>
      <c r="Z11" s="186" t="str">
        <f>IFERROR(X11/V11,"-")</f>
        <v>-</v>
      </c>
      <c r="AA11" s="180">
        <f>SUM(X11:X16)-SUM(J11:J16)</f>
        <v>-570000</v>
      </c>
      <c r="AB11" s="83">
        <f>SUM(X11:X16)/SUM(J11:J16)</f>
        <v>0</v>
      </c>
      <c r="AC11" s="77"/>
      <c r="AD11" s="92"/>
      <c r="AE11" s="93" t="str">
        <f>IF(P11=0,"",IF(AD11=0,"",(AD11/P11)))</f>
        <v/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 t="str">
        <f>IF(P11=0,"",IF(AM11=0,"",(AM11/P11)))</f>
        <v/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 t="str">
        <f>IF(P11=0,"",IF(AV11=0,"",(AV11/P11)))</f>
        <v/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 t="str">
        <f>IF(P11=0,"",IF(BE11=0,"",(BE11/P11)))</f>
        <v/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 t="str">
        <f>IF(P11=0,"",IF(BN11=0,"",(BN11/P11)))</f>
        <v/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/>
      <c r="BX11" s="125" t="str">
        <f>IF(P11=0,"",IF(BW11=0,"",(BW11/P11)))</f>
        <v/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 t="str">
        <f>IF(P11=0,"",IF(CF11=0,"",(CF11/P11)))</f>
        <v/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/>
      <c r="CP11" s="139"/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86</v>
      </c>
      <c r="C12" s="189"/>
      <c r="D12" s="189" t="s">
        <v>81</v>
      </c>
      <c r="E12" s="189" t="s">
        <v>82</v>
      </c>
      <c r="F12" s="189" t="s">
        <v>77</v>
      </c>
      <c r="G12" s="88"/>
      <c r="H12" s="88"/>
      <c r="I12" s="88" t="s">
        <v>79</v>
      </c>
      <c r="J12" s="180"/>
      <c r="K12" s="79"/>
      <c r="L12" s="79"/>
      <c r="M12" s="79"/>
      <c r="N12" s="89"/>
      <c r="O12" s="90"/>
      <c r="P12" s="91">
        <f>N12+O12</f>
        <v>0</v>
      </c>
      <c r="Q12" s="80" t="str">
        <f>IFERROR(P12/M12,"-")</f>
        <v>-</v>
      </c>
      <c r="R12" s="79"/>
      <c r="S12" s="79"/>
      <c r="T12" s="80" t="str">
        <f>IFERROR(R12/(P12),"-")</f>
        <v>-</v>
      </c>
      <c r="U12" s="186"/>
      <c r="V12" s="82"/>
      <c r="W12" s="80" t="str">
        <f>IF(P12=0,"-",V12/P12)</f>
        <v>-</v>
      </c>
      <c r="X12" s="185"/>
      <c r="Y12" s="186" t="str">
        <f>IFERROR(X12/P12,"-")</f>
        <v>-</v>
      </c>
      <c r="Z12" s="186" t="str">
        <f>IFERROR(X12/V12,"-")</f>
        <v>-</v>
      </c>
      <c r="AA12" s="180"/>
      <c r="AB12" s="83"/>
      <c r="AC12" s="77"/>
      <c r="AD12" s="92"/>
      <c r="AE12" s="93" t="str">
        <f>IF(P12=0,"",IF(AD12=0,"",(AD12/P12)))</f>
        <v/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 t="str">
        <f>IF(P12=0,"",IF(AM12=0,"",(AM12/P12)))</f>
        <v/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 t="str">
        <f>IF(P12=0,"",IF(AV12=0,"",(AV12/P12)))</f>
        <v/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 t="str">
        <f>IF(P12=0,"",IF(BE12=0,"",(BE12/P12)))</f>
        <v/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 t="str">
        <f>IF(P12=0,"",IF(BN12=0,"",(BN12/P12)))</f>
        <v/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 t="str">
        <f>IF(P12=0,"",IF(BW12=0,"",(BW12/P12)))</f>
        <v/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 t="str">
        <f>IF(P12=0,"",IF(CF12=0,"",(CF12/P12)))</f>
        <v/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/>
      <c r="CP12" s="139"/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87</v>
      </c>
      <c r="C13" s="189"/>
      <c r="D13" s="189" t="s">
        <v>81</v>
      </c>
      <c r="E13" s="189" t="s">
        <v>88</v>
      </c>
      <c r="F13" s="189" t="s">
        <v>65</v>
      </c>
      <c r="G13" s="88" t="s">
        <v>89</v>
      </c>
      <c r="H13" s="88" t="s">
        <v>90</v>
      </c>
      <c r="I13" s="191" t="s">
        <v>91</v>
      </c>
      <c r="J13" s="180"/>
      <c r="K13" s="79"/>
      <c r="L13" s="79"/>
      <c r="M13" s="79"/>
      <c r="N13" s="89"/>
      <c r="O13" s="90"/>
      <c r="P13" s="91">
        <f>N13+O13</f>
        <v>0</v>
      </c>
      <c r="Q13" s="80" t="str">
        <f>IFERROR(P13/M13,"-")</f>
        <v>-</v>
      </c>
      <c r="R13" s="79"/>
      <c r="S13" s="79"/>
      <c r="T13" s="80" t="str">
        <f>IFERROR(R13/(P13),"-")</f>
        <v>-</v>
      </c>
      <c r="U13" s="186"/>
      <c r="V13" s="82"/>
      <c r="W13" s="80" t="str">
        <f>IF(P13=0,"-",V13/P13)</f>
        <v>-</v>
      </c>
      <c r="X13" s="185"/>
      <c r="Y13" s="186" t="str">
        <f>IFERROR(X13/P13,"-")</f>
        <v>-</v>
      </c>
      <c r="Z13" s="186" t="str">
        <f>IFERROR(X13/V13,"-")</f>
        <v>-</v>
      </c>
      <c r="AA13" s="180"/>
      <c r="AB13" s="83"/>
      <c r="AC13" s="77"/>
      <c r="AD13" s="92"/>
      <c r="AE13" s="93" t="str">
        <f>IF(P13=0,"",IF(AD13=0,"",(AD13/P13)))</f>
        <v/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 t="str">
        <f>IF(P13=0,"",IF(AM13=0,"",(AM13/P13)))</f>
        <v/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 t="str">
        <f>IF(P13=0,"",IF(AV13=0,"",(AV13/P13)))</f>
        <v/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 t="str">
        <f>IF(P13=0,"",IF(BE13=0,"",(BE13/P13)))</f>
        <v/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 t="str">
        <f>IF(P13=0,"",IF(BN13=0,"",(BN13/P13)))</f>
        <v/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/>
      <c r="BX13" s="125" t="str">
        <f>IF(P13=0,"",IF(BW13=0,"",(BW13/P13)))</f>
        <v/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 t="str">
        <f>IF(P13=0,"",IF(CF13=0,"",(CF13/P13)))</f>
        <v/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/>
      <c r="CP13" s="139"/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92</v>
      </c>
      <c r="C14" s="189"/>
      <c r="D14" s="189" t="s">
        <v>81</v>
      </c>
      <c r="E14" s="189" t="s">
        <v>88</v>
      </c>
      <c r="F14" s="189" t="s">
        <v>77</v>
      </c>
      <c r="G14" s="88"/>
      <c r="H14" s="88"/>
      <c r="I14" s="88" t="s">
        <v>79</v>
      </c>
      <c r="J14" s="180"/>
      <c r="K14" s="79"/>
      <c r="L14" s="79"/>
      <c r="M14" s="79"/>
      <c r="N14" s="89"/>
      <c r="O14" s="90"/>
      <c r="P14" s="91">
        <f>N14+O14</f>
        <v>0</v>
      </c>
      <c r="Q14" s="80" t="str">
        <f>IFERROR(P14/M14,"-")</f>
        <v>-</v>
      </c>
      <c r="R14" s="79"/>
      <c r="S14" s="79"/>
      <c r="T14" s="80" t="str">
        <f>IFERROR(R14/(P14),"-")</f>
        <v>-</v>
      </c>
      <c r="U14" s="186"/>
      <c r="V14" s="82"/>
      <c r="W14" s="80" t="str">
        <f>IF(P14=0,"-",V14/P14)</f>
        <v>-</v>
      </c>
      <c r="X14" s="185"/>
      <c r="Y14" s="186" t="str">
        <f>IFERROR(X14/P14,"-")</f>
        <v>-</v>
      </c>
      <c r="Z14" s="186" t="str">
        <f>IFERROR(X14/V14,"-")</f>
        <v>-</v>
      </c>
      <c r="AA14" s="180"/>
      <c r="AB14" s="83"/>
      <c r="AC14" s="77"/>
      <c r="AD14" s="92"/>
      <c r="AE14" s="93" t="str">
        <f>IF(P14=0,"",IF(AD14=0,"",(AD14/P14)))</f>
        <v/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 t="str">
        <f>IF(P14=0,"",IF(AM14=0,"",(AM14/P14)))</f>
        <v/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 t="str">
        <f>IF(P14=0,"",IF(AV14=0,"",(AV14/P14)))</f>
        <v/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 t="str">
        <f>IF(P14=0,"",IF(BE14=0,"",(BE14/P14)))</f>
        <v/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/>
      <c r="BO14" s="118" t="str">
        <f>IF(P14=0,"",IF(BN14=0,"",(BN14/P14)))</f>
        <v/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/>
      <c r="BX14" s="125" t="str">
        <f>IF(P14=0,"",IF(BW14=0,"",(BW14/P14)))</f>
        <v/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 t="str">
        <f>IF(P14=0,"",IF(CF14=0,"",(CF14/P14)))</f>
        <v/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/>
      <c r="CP14" s="139"/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93</v>
      </c>
      <c r="C15" s="189"/>
      <c r="D15" s="189" t="s">
        <v>94</v>
      </c>
      <c r="E15" s="189" t="s">
        <v>82</v>
      </c>
      <c r="F15" s="189" t="s">
        <v>65</v>
      </c>
      <c r="G15" s="88" t="s">
        <v>89</v>
      </c>
      <c r="H15" s="88" t="s">
        <v>90</v>
      </c>
      <c r="I15" s="191" t="s">
        <v>95</v>
      </c>
      <c r="J15" s="180"/>
      <c r="K15" s="79"/>
      <c r="L15" s="79"/>
      <c r="M15" s="79"/>
      <c r="N15" s="89"/>
      <c r="O15" s="90"/>
      <c r="P15" s="91">
        <f>N15+O15</f>
        <v>0</v>
      </c>
      <c r="Q15" s="80" t="str">
        <f>IFERROR(P15/M15,"-")</f>
        <v>-</v>
      </c>
      <c r="R15" s="79"/>
      <c r="S15" s="79"/>
      <c r="T15" s="80" t="str">
        <f>IFERROR(R15/(P15),"-")</f>
        <v>-</v>
      </c>
      <c r="U15" s="186"/>
      <c r="V15" s="82"/>
      <c r="W15" s="80" t="str">
        <f>IF(P15=0,"-",V15/P15)</f>
        <v>-</v>
      </c>
      <c r="X15" s="185"/>
      <c r="Y15" s="186" t="str">
        <f>IFERROR(X15/P15,"-")</f>
        <v>-</v>
      </c>
      <c r="Z15" s="186" t="str">
        <f>IFERROR(X15/V15,"-")</f>
        <v>-</v>
      </c>
      <c r="AA15" s="180"/>
      <c r="AB15" s="83"/>
      <c r="AC15" s="77"/>
      <c r="AD15" s="92"/>
      <c r="AE15" s="93" t="str">
        <f>IF(P15=0,"",IF(AD15=0,"",(AD15/P15)))</f>
        <v/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 t="str">
        <f>IF(P15=0,"",IF(AM15=0,"",(AM15/P15)))</f>
        <v/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 t="str">
        <f>IF(P15=0,"",IF(AV15=0,"",(AV15/P15)))</f>
        <v/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 t="str">
        <f>IF(P15=0,"",IF(BE15=0,"",(BE15/P15)))</f>
        <v/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/>
      <c r="BO15" s="118" t="str">
        <f>IF(P15=0,"",IF(BN15=0,"",(BN15/P15)))</f>
        <v/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/>
      <c r="BX15" s="125" t="str">
        <f>IF(P15=0,"",IF(BW15=0,"",(BW15/P15)))</f>
        <v/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 t="str">
        <f>IF(P15=0,"",IF(CF15=0,"",(CF15/P15)))</f>
        <v/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/>
      <c r="CP15" s="139"/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96</v>
      </c>
      <c r="C16" s="189"/>
      <c r="D16" s="189" t="s">
        <v>94</v>
      </c>
      <c r="E16" s="189" t="s">
        <v>82</v>
      </c>
      <c r="F16" s="189" t="s">
        <v>77</v>
      </c>
      <c r="G16" s="88"/>
      <c r="H16" s="88"/>
      <c r="I16" s="88" t="s">
        <v>79</v>
      </c>
      <c r="J16" s="180"/>
      <c r="K16" s="79"/>
      <c r="L16" s="79"/>
      <c r="M16" s="79"/>
      <c r="N16" s="89"/>
      <c r="O16" s="90"/>
      <c r="P16" s="91">
        <f>N16+O16</f>
        <v>0</v>
      </c>
      <c r="Q16" s="80" t="str">
        <f>IFERROR(P16/M16,"-")</f>
        <v>-</v>
      </c>
      <c r="R16" s="79"/>
      <c r="S16" s="79"/>
      <c r="T16" s="80" t="str">
        <f>IFERROR(R16/(P16),"-")</f>
        <v>-</v>
      </c>
      <c r="U16" s="186"/>
      <c r="V16" s="82"/>
      <c r="W16" s="80" t="str">
        <f>IF(P16=0,"-",V16/P16)</f>
        <v>-</v>
      </c>
      <c r="X16" s="185"/>
      <c r="Y16" s="186" t="str">
        <f>IFERROR(X16/P16,"-")</f>
        <v>-</v>
      </c>
      <c r="Z16" s="186" t="str">
        <f>IFERROR(X16/V16,"-")</f>
        <v>-</v>
      </c>
      <c r="AA16" s="180"/>
      <c r="AB16" s="83"/>
      <c r="AC16" s="77"/>
      <c r="AD16" s="92"/>
      <c r="AE16" s="93" t="str">
        <f>IF(P16=0,"",IF(AD16=0,"",(AD16/P16)))</f>
        <v/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 t="str">
        <f>IF(P16=0,"",IF(AM16=0,"",(AM16/P16)))</f>
        <v/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 t="str">
        <f>IF(P16=0,"",IF(AV16=0,"",(AV16/P16)))</f>
        <v/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 t="str">
        <f>IF(P16=0,"",IF(BE16=0,"",(BE16/P16)))</f>
        <v/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/>
      <c r="BO16" s="118" t="str">
        <f>IF(P16=0,"",IF(BN16=0,"",(BN16/P16)))</f>
        <v/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/>
      <c r="BX16" s="125" t="str">
        <f>IF(P16=0,"",IF(BW16=0,"",(BW16/P16)))</f>
        <v/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 t="str">
        <f>IF(P16=0,"",IF(CF16=0,"",(CF16/P16)))</f>
        <v/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/>
      <c r="CP16" s="139"/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>
        <f>AB17</f>
        <v>0</v>
      </c>
      <c r="B17" s="189" t="s">
        <v>97</v>
      </c>
      <c r="C17" s="189"/>
      <c r="D17" s="189" t="s">
        <v>63</v>
      </c>
      <c r="E17" s="189" t="s">
        <v>64</v>
      </c>
      <c r="F17" s="189" t="s">
        <v>98</v>
      </c>
      <c r="G17" s="88" t="s">
        <v>99</v>
      </c>
      <c r="H17" s="88" t="s">
        <v>100</v>
      </c>
      <c r="I17" s="190" t="s">
        <v>101</v>
      </c>
      <c r="J17" s="180">
        <v>450000</v>
      </c>
      <c r="K17" s="79"/>
      <c r="L17" s="79"/>
      <c r="M17" s="79"/>
      <c r="N17" s="89"/>
      <c r="O17" s="90"/>
      <c r="P17" s="91">
        <f>N17+O17</f>
        <v>0</v>
      </c>
      <c r="Q17" s="80" t="str">
        <f>IFERROR(P17/M17,"-")</f>
        <v>-</v>
      </c>
      <c r="R17" s="79"/>
      <c r="S17" s="79"/>
      <c r="T17" s="80" t="str">
        <f>IFERROR(R17/(P17),"-")</f>
        <v>-</v>
      </c>
      <c r="U17" s="186" t="str">
        <f>IFERROR(J17/SUM(N17:O18),"-")</f>
        <v>-</v>
      </c>
      <c r="V17" s="82"/>
      <c r="W17" s="80" t="str">
        <f>IF(P17=0,"-",V17/P17)</f>
        <v>-</v>
      </c>
      <c r="X17" s="185"/>
      <c r="Y17" s="186" t="str">
        <f>IFERROR(X17/P17,"-")</f>
        <v>-</v>
      </c>
      <c r="Z17" s="186" t="str">
        <f>IFERROR(X17/V17,"-")</f>
        <v>-</v>
      </c>
      <c r="AA17" s="180">
        <f>SUM(X17:X18)-SUM(J17:J18)</f>
        <v>-450000</v>
      </c>
      <c r="AB17" s="83">
        <f>SUM(X17:X18)/SUM(J17:J18)</f>
        <v>0</v>
      </c>
      <c r="AC17" s="77"/>
      <c r="AD17" s="92"/>
      <c r="AE17" s="93" t="str">
        <f>IF(P17=0,"",IF(AD17=0,"",(AD17/P17)))</f>
        <v/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 t="str">
        <f>IF(P17=0,"",IF(AM17=0,"",(AM17/P17)))</f>
        <v/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 t="str">
        <f>IF(P17=0,"",IF(AV17=0,"",(AV17/P17)))</f>
        <v/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 t="str">
        <f>IF(P17=0,"",IF(BE17=0,"",(BE17/P17)))</f>
        <v/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/>
      <c r="BO17" s="118" t="str">
        <f>IF(P17=0,"",IF(BN17=0,"",(BN17/P17)))</f>
        <v/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/>
      <c r="BX17" s="125" t="str">
        <f>IF(P17=0,"",IF(BW17=0,"",(BW17/P17)))</f>
        <v/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 t="str">
        <f>IF(P17=0,"",IF(CF17=0,"",(CF17/P17)))</f>
        <v/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/>
      <c r="CP17" s="139"/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102</v>
      </c>
      <c r="C18" s="189"/>
      <c r="D18" s="189" t="s">
        <v>63</v>
      </c>
      <c r="E18" s="189" t="s">
        <v>64</v>
      </c>
      <c r="F18" s="189" t="s">
        <v>77</v>
      </c>
      <c r="G18" s="88"/>
      <c r="H18" s="88"/>
      <c r="I18" s="88" t="s">
        <v>79</v>
      </c>
      <c r="J18" s="180"/>
      <c r="K18" s="79"/>
      <c r="L18" s="79"/>
      <c r="M18" s="79"/>
      <c r="N18" s="89"/>
      <c r="O18" s="90"/>
      <c r="P18" s="91">
        <f>N18+O18</f>
        <v>0</v>
      </c>
      <c r="Q18" s="80" t="str">
        <f>IFERROR(P18/M18,"-")</f>
        <v>-</v>
      </c>
      <c r="R18" s="79"/>
      <c r="S18" s="79"/>
      <c r="T18" s="80" t="str">
        <f>IFERROR(R18/(P18),"-")</f>
        <v>-</v>
      </c>
      <c r="U18" s="186"/>
      <c r="V18" s="82"/>
      <c r="W18" s="80" t="str">
        <f>IF(P18=0,"-",V18/P18)</f>
        <v>-</v>
      </c>
      <c r="X18" s="185"/>
      <c r="Y18" s="186" t="str">
        <f>IFERROR(X18/P18,"-")</f>
        <v>-</v>
      </c>
      <c r="Z18" s="186" t="str">
        <f>IFERROR(X18/V18,"-")</f>
        <v>-</v>
      </c>
      <c r="AA18" s="180"/>
      <c r="AB18" s="83"/>
      <c r="AC18" s="77"/>
      <c r="AD18" s="92"/>
      <c r="AE18" s="93" t="str">
        <f>IF(P18=0,"",IF(AD18=0,"",(AD18/P18)))</f>
        <v/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 t="str">
        <f>IF(P18=0,"",IF(AM18=0,"",(AM18/P18)))</f>
        <v/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 t="str">
        <f>IF(P18=0,"",IF(AV18=0,"",(AV18/P18)))</f>
        <v/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 t="str">
        <f>IF(P18=0,"",IF(BE18=0,"",(BE18/P18)))</f>
        <v/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/>
      <c r="BO18" s="118" t="str">
        <f>IF(P18=0,"",IF(BN18=0,"",(BN18/P18)))</f>
        <v/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/>
      <c r="BX18" s="125" t="str">
        <f>IF(P18=0,"",IF(BW18=0,"",(BW18/P18)))</f>
        <v/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 t="str">
        <f>IF(P18=0,"",IF(CF18=0,"",(CF18/P18)))</f>
        <v/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/>
      <c r="CP18" s="139"/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>
        <f>AB19</f>
        <v>0</v>
      </c>
      <c r="B19" s="189" t="s">
        <v>103</v>
      </c>
      <c r="C19" s="189"/>
      <c r="D19" s="189" t="s">
        <v>63</v>
      </c>
      <c r="E19" s="189" t="s">
        <v>88</v>
      </c>
      <c r="F19" s="189" t="s">
        <v>98</v>
      </c>
      <c r="G19" s="88" t="s">
        <v>104</v>
      </c>
      <c r="H19" s="88" t="s">
        <v>67</v>
      </c>
      <c r="I19" s="190" t="s">
        <v>101</v>
      </c>
      <c r="J19" s="180">
        <v>320000</v>
      </c>
      <c r="K19" s="79"/>
      <c r="L19" s="79"/>
      <c r="M19" s="79"/>
      <c r="N19" s="89"/>
      <c r="O19" s="90"/>
      <c r="P19" s="91">
        <f>N19+O19</f>
        <v>0</v>
      </c>
      <c r="Q19" s="80" t="str">
        <f>IFERROR(P19/M19,"-")</f>
        <v>-</v>
      </c>
      <c r="R19" s="79"/>
      <c r="S19" s="79"/>
      <c r="T19" s="80" t="str">
        <f>IFERROR(R19/(P19),"-")</f>
        <v>-</v>
      </c>
      <c r="U19" s="186" t="str">
        <f>IFERROR(J19/SUM(N19:O20),"-")</f>
        <v>-</v>
      </c>
      <c r="V19" s="82"/>
      <c r="W19" s="80" t="str">
        <f>IF(P19=0,"-",V19/P19)</f>
        <v>-</v>
      </c>
      <c r="X19" s="185"/>
      <c r="Y19" s="186" t="str">
        <f>IFERROR(X19/P19,"-")</f>
        <v>-</v>
      </c>
      <c r="Z19" s="186" t="str">
        <f>IFERROR(X19/V19,"-")</f>
        <v>-</v>
      </c>
      <c r="AA19" s="180">
        <f>SUM(X19:X20)-SUM(J19:J20)</f>
        <v>-320000</v>
      </c>
      <c r="AB19" s="83">
        <f>SUM(X19:X20)/SUM(J19:J20)</f>
        <v>0</v>
      </c>
      <c r="AC19" s="77"/>
      <c r="AD19" s="92"/>
      <c r="AE19" s="93" t="str">
        <f>IF(P19=0,"",IF(AD19=0,"",(AD19/P19)))</f>
        <v/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 t="str">
        <f>IF(P19=0,"",IF(AM19=0,"",(AM19/P19)))</f>
        <v/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 t="str">
        <f>IF(P19=0,"",IF(AV19=0,"",(AV19/P19)))</f>
        <v/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 t="str">
        <f>IF(P19=0,"",IF(BE19=0,"",(BE19/P19)))</f>
        <v/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/>
      <c r="BO19" s="118" t="str">
        <f>IF(P19=0,"",IF(BN19=0,"",(BN19/P19)))</f>
        <v/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/>
      <c r="BX19" s="125" t="str">
        <f>IF(P19=0,"",IF(BW19=0,"",(BW19/P19)))</f>
        <v/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 t="str">
        <f>IF(P19=0,"",IF(CF19=0,"",(CF19/P19)))</f>
        <v/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/>
      <c r="CP19" s="139"/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105</v>
      </c>
      <c r="C20" s="189"/>
      <c r="D20" s="189" t="s">
        <v>63</v>
      </c>
      <c r="E20" s="189" t="s">
        <v>88</v>
      </c>
      <c r="F20" s="189" t="s">
        <v>77</v>
      </c>
      <c r="G20" s="88"/>
      <c r="H20" s="88"/>
      <c r="I20" s="88" t="s">
        <v>79</v>
      </c>
      <c r="J20" s="180"/>
      <c r="K20" s="79"/>
      <c r="L20" s="79"/>
      <c r="M20" s="79"/>
      <c r="N20" s="89"/>
      <c r="O20" s="90"/>
      <c r="P20" s="91">
        <f>N20+O20</f>
        <v>0</v>
      </c>
      <c r="Q20" s="80" t="str">
        <f>IFERROR(P20/M20,"-")</f>
        <v>-</v>
      </c>
      <c r="R20" s="79"/>
      <c r="S20" s="79"/>
      <c r="T20" s="80" t="str">
        <f>IFERROR(R20/(P20),"-")</f>
        <v>-</v>
      </c>
      <c r="U20" s="186"/>
      <c r="V20" s="82"/>
      <c r="W20" s="80" t="str">
        <f>IF(P20=0,"-",V20/P20)</f>
        <v>-</v>
      </c>
      <c r="X20" s="185"/>
      <c r="Y20" s="186" t="str">
        <f>IFERROR(X20/P20,"-")</f>
        <v>-</v>
      </c>
      <c r="Z20" s="186" t="str">
        <f>IFERROR(X20/V20,"-")</f>
        <v>-</v>
      </c>
      <c r="AA20" s="180"/>
      <c r="AB20" s="83"/>
      <c r="AC20" s="77"/>
      <c r="AD20" s="92"/>
      <c r="AE20" s="93" t="str">
        <f>IF(P20=0,"",IF(AD20=0,"",(AD20/P20)))</f>
        <v/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 t="str">
        <f>IF(P20=0,"",IF(AM20=0,"",(AM20/P20)))</f>
        <v/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 t="str">
        <f>IF(P20=0,"",IF(AV20=0,"",(AV20/P20)))</f>
        <v/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 t="str">
        <f>IF(P20=0,"",IF(BE20=0,"",(BE20/P20)))</f>
        <v/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/>
      <c r="BO20" s="118" t="str">
        <f>IF(P20=0,"",IF(BN20=0,"",(BN20/P20)))</f>
        <v/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/>
      <c r="BX20" s="125" t="str">
        <f>IF(P20=0,"",IF(BW20=0,"",(BW20/P20)))</f>
        <v/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 t="str">
        <f>IF(P20=0,"",IF(CF20=0,"",(CF20/P20)))</f>
        <v/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/>
      <c r="CP20" s="139"/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>
        <f>AB21</f>
        <v>0</v>
      </c>
      <c r="B21" s="189" t="s">
        <v>106</v>
      </c>
      <c r="C21" s="189"/>
      <c r="D21" s="189" t="s">
        <v>107</v>
      </c>
      <c r="E21" s="189" t="s">
        <v>88</v>
      </c>
      <c r="F21" s="189" t="s">
        <v>65</v>
      </c>
      <c r="G21" s="88" t="s">
        <v>108</v>
      </c>
      <c r="H21" s="88" t="s">
        <v>109</v>
      </c>
      <c r="I21" s="88" t="s">
        <v>110</v>
      </c>
      <c r="J21" s="180">
        <v>520000</v>
      </c>
      <c r="K21" s="79"/>
      <c r="L21" s="79"/>
      <c r="M21" s="79"/>
      <c r="N21" s="89"/>
      <c r="O21" s="90"/>
      <c r="P21" s="91">
        <f>N21+O21</f>
        <v>0</v>
      </c>
      <c r="Q21" s="80" t="str">
        <f>IFERROR(P21/M21,"-")</f>
        <v>-</v>
      </c>
      <c r="R21" s="79"/>
      <c r="S21" s="79"/>
      <c r="T21" s="80" t="str">
        <f>IFERROR(R21/(P21),"-")</f>
        <v>-</v>
      </c>
      <c r="U21" s="186" t="str">
        <f>IFERROR(J21/SUM(N21:O25),"-")</f>
        <v>-</v>
      </c>
      <c r="V21" s="82"/>
      <c r="W21" s="80" t="str">
        <f>IF(P21=0,"-",V21/P21)</f>
        <v>-</v>
      </c>
      <c r="X21" s="185"/>
      <c r="Y21" s="186" t="str">
        <f>IFERROR(X21/P21,"-")</f>
        <v>-</v>
      </c>
      <c r="Z21" s="186" t="str">
        <f>IFERROR(X21/V21,"-")</f>
        <v>-</v>
      </c>
      <c r="AA21" s="180">
        <f>SUM(X21:X25)-SUM(J21:J25)</f>
        <v>-520000</v>
      </c>
      <c r="AB21" s="83">
        <f>SUM(X21:X25)/SUM(J21:J25)</f>
        <v>0</v>
      </c>
      <c r="AC21" s="77"/>
      <c r="AD21" s="92"/>
      <c r="AE21" s="93" t="str">
        <f>IF(P21=0,"",IF(AD21=0,"",(AD21/P21)))</f>
        <v/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 t="str">
        <f>IF(P21=0,"",IF(AM21=0,"",(AM21/P21)))</f>
        <v/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 t="str">
        <f>IF(P21=0,"",IF(AV21=0,"",(AV21/P21)))</f>
        <v/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 t="str">
        <f>IF(P21=0,"",IF(BE21=0,"",(BE21/P21)))</f>
        <v/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/>
      <c r="BO21" s="118" t="str">
        <f>IF(P21=0,"",IF(BN21=0,"",(BN21/P21)))</f>
        <v/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/>
      <c r="BX21" s="125" t="str">
        <f>IF(P21=0,"",IF(BW21=0,"",(BW21/P21)))</f>
        <v/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 t="str">
        <f>IF(P21=0,"",IF(CF21=0,"",(CF21/P21)))</f>
        <v/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/>
      <c r="CP21" s="139"/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111</v>
      </c>
      <c r="C22" s="189"/>
      <c r="D22" s="189" t="s">
        <v>94</v>
      </c>
      <c r="E22" s="189" t="s">
        <v>82</v>
      </c>
      <c r="F22" s="189" t="s">
        <v>65</v>
      </c>
      <c r="G22" s="88" t="s">
        <v>108</v>
      </c>
      <c r="H22" s="88" t="s">
        <v>109</v>
      </c>
      <c r="I22" s="88" t="s">
        <v>112</v>
      </c>
      <c r="J22" s="180"/>
      <c r="K22" s="79"/>
      <c r="L22" s="79"/>
      <c r="M22" s="79"/>
      <c r="N22" s="89"/>
      <c r="O22" s="90"/>
      <c r="P22" s="91">
        <f>N22+O22</f>
        <v>0</v>
      </c>
      <c r="Q22" s="80" t="str">
        <f>IFERROR(P22/M22,"-")</f>
        <v>-</v>
      </c>
      <c r="R22" s="79"/>
      <c r="S22" s="79"/>
      <c r="T22" s="80" t="str">
        <f>IFERROR(R22/(P22),"-")</f>
        <v>-</v>
      </c>
      <c r="U22" s="186"/>
      <c r="V22" s="82"/>
      <c r="W22" s="80" t="str">
        <f>IF(P22=0,"-",V22/P22)</f>
        <v>-</v>
      </c>
      <c r="X22" s="185"/>
      <c r="Y22" s="186" t="str">
        <f>IFERROR(X22/P22,"-")</f>
        <v>-</v>
      </c>
      <c r="Z22" s="186" t="str">
        <f>IFERROR(X22/V22,"-")</f>
        <v>-</v>
      </c>
      <c r="AA22" s="180"/>
      <c r="AB22" s="83"/>
      <c r="AC22" s="77"/>
      <c r="AD22" s="92"/>
      <c r="AE22" s="93" t="str">
        <f>IF(P22=0,"",IF(AD22=0,"",(AD22/P22)))</f>
        <v/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 t="str">
        <f>IF(P22=0,"",IF(AM22=0,"",(AM22/P22)))</f>
        <v/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 t="str">
        <f>IF(P22=0,"",IF(AV22=0,"",(AV22/P22)))</f>
        <v/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 t="str">
        <f>IF(P22=0,"",IF(BE22=0,"",(BE22/P22)))</f>
        <v/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/>
      <c r="BO22" s="118" t="str">
        <f>IF(P22=0,"",IF(BN22=0,"",(BN22/P22)))</f>
        <v/>
      </c>
      <c r="BP22" s="119"/>
      <c r="BQ22" s="120" t="str">
        <f>IFERROR(BP22/BN22,"-")</f>
        <v>-</v>
      </c>
      <c r="BR22" s="121"/>
      <c r="BS22" s="122" t="str">
        <f>IFERROR(BR22/BN22,"-")</f>
        <v>-</v>
      </c>
      <c r="BT22" s="123"/>
      <c r="BU22" s="123"/>
      <c r="BV22" s="123"/>
      <c r="BW22" s="124"/>
      <c r="BX22" s="125" t="str">
        <f>IF(P22=0,"",IF(BW22=0,"",(BW22/P22)))</f>
        <v/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 t="str">
        <f>IF(P22=0,"",IF(CF22=0,"",(CF22/P22)))</f>
        <v/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/>
      <c r="CP22" s="139"/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113</v>
      </c>
      <c r="C23" s="189"/>
      <c r="D23" s="189" t="s">
        <v>114</v>
      </c>
      <c r="E23" s="189" t="s">
        <v>115</v>
      </c>
      <c r="F23" s="189" t="s">
        <v>65</v>
      </c>
      <c r="G23" s="88" t="s">
        <v>108</v>
      </c>
      <c r="H23" s="88" t="s">
        <v>109</v>
      </c>
      <c r="I23" s="88" t="s">
        <v>116</v>
      </c>
      <c r="J23" s="180"/>
      <c r="K23" s="79"/>
      <c r="L23" s="79"/>
      <c r="M23" s="79"/>
      <c r="N23" s="89"/>
      <c r="O23" s="90"/>
      <c r="P23" s="91">
        <f>N23+O23</f>
        <v>0</v>
      </c>
      <c r="Q23" s="80" t="str">
        <f>IFERROR(P23/M23,"-")</f>
        <v>-</v>
      </c>
      <c r="R23" s="79"/>
      <c r="S23" s="79"/>
      <c r="T23" s="80" t="str">
        <f>IFERROR(R23/(P23),"-")</f>
        <v>-</v>
      </c>
      <c r="U23" s="186"/>
      <c r="V23" s="82"/>
      <c r="W23" s="80" t="str">
        <f>IF(P23=0,"-",V23/P23)</f>
        <v>-</v>
      </c>
      <c r="X23" s="185"/>
      <c r="Y23" s="186" t="str">
        <f>IFERROR(X23/P23,"-")</f>
        <v>-</v>
      </c>
      <c r="Z23" s="186" t="str">
        <f>IFERROR(X23/V23,"-")</f>
        <v>-</v>
      </c>
      <c r="AA23" s="180"/>
      <c r="AB23" s="83"/>
      <c r="AC23" s="77"/>
      <c r="AD23" s="92"/>
      <c r="AE23" s="93" t="str">
        <f>IF(P23=0,"",IF(AD23=0,"",(AD23/P23)))</f>
        <v/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 t="str">
        <f>IF(P23=0,"",IF(AM23=0,"",(AM23/P23)))</f>
        <v/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 t="str">
        <f>IF(P23=0,"",IF(AV23=0,"",(AV23/P23)))</f>
        <v/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 t="str">
        <f>IF(P23=0,"",IF(BE23=0,"",(BE23/P23)))</f>
        <v/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/>
      <c r="BO23" s="118" t="str">
        <f>IF(P23=0,"",IF(BN23=0,"",(BN23/P23)))</f>
        <v/>
      </c>
      <c r="BP23" s="119"/>
      <c r="BQ23" s="120" t="str">
        <f>IFERROR(BP23/BN23,"-")</f>
        <v>-</v>
      </c>
      <c r="BR23" s="121"/>
      <c r="BS23" s="122" t="str">
        <f>IFERROR(BR23/BN23,"-")</f>
        <v>-</v>
      </c>
      <c r="BT23" s="123"/>
      <c r="BU23" s="123"/>
      <c r="BV23" s="123"/>
      <c r="BW23" s="124"/>
      <c r="BX23" s="125" t="str">
        <f>IF(P23=0,"",IF(BW23=0,"",(BW23/P23)))</f>
        <v/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 t="str">
        <f>IF(P23=0,"",IF(CF23=0,"",(CF23/P23)))</f>
        <v/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/>
      <c r="CP23" s="139"/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117</v>
      </c>
      <c r="C24" s="189"/>
      <c r="D24" s="189" t="s">
        <v>94</v>
      </c>
      <c r="E24" s="189" t="s">
        <v>118</v>
      </c>
      <c r="F24" s="189" t="s">
        <v>65</v>
      </c>
      <c r="G24" s="88" t="s">
        <v>108</v>
      </c>
      <c r="H24" s="88" t="s">
        <v>109</v>
      </c>
      <c r="I24" s="88" t="s">
        <v>119</v>
      </c>
      <c r="J24" s="180"/>
      <c r="K24" s="79"/>
      <c r="L24" s="79"/>
      <c r="M24" s="79"/>
      <c r="N24" s="89"/>
      <c r="O24" s="90"/>
      <c r="P24" s="91">
        <f>N24+O24</f>
        <v>0</v>
      </c>
      <c r="Q24" s="80" t="str">
        <f>IFERROR(P24/M24,"-")</f>
        <v>-</v>
      </c>
      <c r="R24" s="79"/>
      <c r="S24" s="79"/>
      <c r="T24" s="80" t="str">
        <f>IFERROR(R24/(P24),"-")</f>
        <v>-</v>
      </c>
      <c r="U24" s="186"/>
      <c r="V24" s="82"/>
      <c r="W24" s="80" t="str">
        <f>IF(P24=0,"-",V24/P24)</f>
        <v>-</v>
      </c>
      <c r="X24" s="185"/>
      <c r="Y24" s="186" t="str">
        <f>IFERROR(X24/P24,"-")</f>
        <v>-</v>
      </c>
      <c r="Z24" s="186" t="str">
        <f>IFERROR(X24/V24,"-")</f>
        <v>-</v>
      </c>
      <c r="AA24" s="180"/>
      <c r="AB24" s="83"/>
      <c r="AC24" s="77"/>
      <c r="AD24" s="92"/>
      <c r="AE24" s="93" t="str">
        <f>IF(P24=0,"",IF(AD24=0,"",(AD24/P24)))</f>
        <v/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 t="str">
        <f>IF(P24=0,"",IF(AM24=0,"",(AM24/P24)))</f>
        <v/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 t="str">
        <f>IF(P24=0,"",IF(AV24=0,"",(AV24/P24)))</f>
        <v/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 t="str">
        <f>IF(P24=0,"",IF(BE24=0,"",(BE24/P24)))</f>
        <v/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/>
      <c r="BO24" s="118" t="str">
        <f>IF(P24=0,"",IF(BN24=0,"",(BN24/P24)))</f>
        <v/>
      </c>
      <c r="BP24" s="119"/>
      <c r="BQ24" s="120" t="str">
        <f>IFERROR(BP24/BN24,"-")</f>
        <v>-</v>
      </c>
      <c r="BR24" s="121"/>
      <c r="BS24" s="122" t="str">
        <f>IFERROR(BR24/BN24,"-")</f>
        <v>-</v>
      </c>
      <c r="BT24" s="123"/>
      <c r="BU24" s="123"/>
      <c r="BV24" s="123"/>
      <c r="BW24" s="124"/>
      <c r="BX24" s="125" t="str">
        <f>IF(P24=0,"",IF(BW24=0,"",(BW24/P24)))</f>
        <v/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 t="str">
        <f>IF(P24=0,"",IF(CF24=0,"",(CF24/P24)))</f>
        <v/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/>
      <c r="CP24" s="139"/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120</v>
      </c>
      <c r="C25" s="189"/>
      <c r="D25" s="189" t="s">
        <v>76</v>
      </c>
      <c r="E25" s="189" t="s">
        <v>76</v>
      </c>
      <c r="F25" s="189" t="s">
        <v>77</v>
      </c>
      <c r="G25" s="88" t="s">
        <v>78</v>
      </c>
      <c r="H25" s="88"/>
      <c r="I25" s="88" t="s">
        <v>79</v>
      </c>
      <c r="J25" s="180"/>
      <c r="K25" s="79"/>
      <c r="L25" s="79"/>
      <c r="M25" s="79"/>
      <c r="N25" s="89"/>
      <c r="O25" s="90"/>
      <c r="P25" s="91">
        <f>N25+O25</f>
        <v>0</v>
      </c>
      <c r="Q25" s="80" t="str">
        <f>IFERROR(P25/M25,"-")</f>
        <v>-</v>
      </c>
      <c r="R25" s="79"/>
      <c r="S25" s="79"/>
      <c r="T25" s="80" t="str">
        <f>IFERROR(R25/(P25),"-")</f>
        <v>-</v>
      </c>
      <c r="U25" s="186"/>
      <c r="V25" s="82"/>
      <c r="W25" s="80" t="str">
        <f>IF(P25=0,"-",V25/P25)</f>
        <v>-</v>
      </c>
      <c r="X25" s="185"/>
      <c r="Y25" s="186" t="str">
        <f>IFERROR(X25/P25,"-")</f>
        <v>-</v>
      </c>
      <c r="Z25" s="186" t="str">
        <f>IFERROR(X25/V25,"-")</f>
        <v>-</v>
      </c>
      <c r="AA25" s="180"/>
      <c r="AB25" s="83"/>
      <c r="AC25" s="77"/>
      <c r="AD25" s="92"/>
      <c r="AE25" s="93" t="str">
        <f>IF(P25=0,"",IF(AD25=0,"",(AD25/P25)))</f>
        <v/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 t="str">
        <f>IF(P25=0,"",IF(AM25=0,"",(AM25/P25)))</f>
        <v/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 t="str">
        <f>IF(P25=0,"",IF(AV25=0,"",(AV25/P25)))</f>
        <v/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 t="str">
        <f>IF(P25=0,"",IF(BE25=0,"",(BE25/P25)))</f>
        <v/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/>
      <c r="BO25" s="118" t="str">
        <f>IF(P25=0,"",IF(BN25=0,"",(BN25/P25)))</f>
        <v/>
      </c>
      <c r="BP25" s="119"/>
      <c r="BQ25" s="120" t="str">
        <f>IFERROR(BP25/BN25,"-")</f>
        <v>-</v>
      </c>
      <c r="BR25" s="121"/>
      <c r="BS25" s="122" t="str">
        <f>IFERROR(BR25/BN25,"-")</f>
        <v>-</v>
      </c>
      <c r="BT25" s="123"/>
      <c r="BU25" s="123"/>
      <c r="BV25" s="123"/>
      <c r="BW25" s="124"/>
      <c r="BX25" s="125" t="str">
        <f>IF(P25=0,"",IF(BW25=0,"",(BW25/P25)))</f>
        <v/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 t="str">
        <f>IF(P25=0,"",IF(CF25=0,"",(CF25/P25)))</f>
        <v/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/>
      <c r="CP25" s="139"/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>
        <f>AB26</f>
        <v>0</v>
      </c>
      <c r="B26" s="189" t="s">
        <v>121</v>
      </c>
      <c r="C26" s="189"/>
      <c r="D26" s="189" t="s">
        <v>107</v>
      </c>
      <c r="E26" s="189" t="s">
        <v>88</v>
      </c>
      <c r="F26" s="189" t="s">
        <v>65</v>
      </c>
      <c r="G26" s="88" t="s">
        <v>122</v>
      </c>
      <c r="H26" s="88" t="s">
        <v>123</v>
      </c>
      <c r="I26" s="88" t="s">
        <v>79</v>
      </c>
      <c r="J26" s="180">
        <v>200000</v>
      </c>
      <c r="K26" s="79"/>
      <c r="L26" s="79"/>
      <c r="M26" s="79"/>
      <c r="N26" s="89"/>
      <c r="O26" s="90"/>
      <c r="P26" s="91">
        <f>N26+O26</f>
        <v>0</v>
      </c>
      <c r="Q26" s="80" t="str">
        <f>IFERROR(P26/M26,"-")</f>
        <v>-</v>
      </c>
      <c r="R26" s="79"/>
      <c r="S26" s="79"/>
      <c r="T26" s="80" t="str">
        <f>IFERROR(R26/(P26),"-")</f>
        <v>-</v>
      </c>
      <c r="U26" s="186" t="str">
        <f>IFERROR(J26/SUM(N26:O35),"-")</f>
        <v>-</v>
      </c>
      <c r="V26" s="82"/>
      <c r="W26" s="80" t="str">
        <f>IF(P26=0,"-",V26/P26)</f>
        <v>-</v>
      </c>
      <c r="X26" s="185"/>
      <c r="Y26" s="186" t="str">
        <f>IFERROR(X26/P26,"-")</f>
        <v>-</v>
      </c>
      <c r="Z26" s="186" t="str">
        <f>IFERROR(X26/V26,"-")</f>
        <v>-</v>
      </c>
      <c r="AA26" s="180">
        <f>SUM(X26:X35)-SUM(J26:J35)</f>
        <v>-200000</v>
      </c>
      <c r="AB26" s="83">
        <f>SUM(X26:X35)/SUM(J26:J35)</f>
        <v>0</v>
      </c>
      <c r="AC26" s="77"/>
      <c r="AD26" s="92"/>
      <c r="AE26" s="93" t="str">
        <f>IF(P26=0,"",IF(AD26=0,"",(AD26/P26)))</f>
        <v/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 t="str">
        <f>IF(P26=0,"",IF(AM26=0,"",(AM26/P26)))</f>
        <v/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 t="str">
        <f>IF(P26=0,"",IF(AV26=0,"",(AV26/P26)))</f>
        <v/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 t="str">
        <f>IF(P26=0,"",IF(BE26=0,"",(BE26/P26)))</f>
        <v/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/>
      <c r="BO26" s="118" t="str">
        <f>IF(P26=0,"",IF(BN26=0,"",(BN26/P26)))</f>
        <v/>
      </c>
      <c r="BP26" s="119"/>
      <c r="BQ26" s="120" t="str">
        <f>IFERROR(BP26/BN26,"-")</f>
        <v>-</v>
      </c>
      <c r="BR26" s="121"/>
      <c r="BS26" s="122" t="str">
        <f>IFERROR(BR26/BN26,"-")</f>
        <v>-</v>
      </c>
      <c r="BT26" s="123"/>
      <c r="BU26" s="123"/>
      <c r="BV26" s="123"/>
      <c r="BW26" s="124"/>
      <c r="BX26" s="125" t="str">
        <f>IF(P26=0,"",IF(BW26=0,"",(BW26/P26)))</f>
        <v/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 t="str">
        <f>IF(P26=0,"",IF(CF26=0,"",(CF26/P26)))</f>
        <v/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/>
      <c r="CP26" s="139"/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124</v>
      </c>
      <c r="C27" s="189"/>
      <c r="D27" s="189" t="s">
        <v>107</v>
      </c>
      <c r="E27" s="189" t="s">
        <v>88</v>
      </c>
      <c r="F27" s="189" t="s">
        <v>77</v>
      </c>
      <c r="G27" s="88"/>
      <c r="H27" s="88"/>
      <c r="I27" s="88" t="s">
        <v>79</v>
      </c>
      <c r="J27" s="180"/>
      <c r="K27" s="79"/>
      <c r="L27" s="79"/>
      <c r="M27" s="79"/>
      <c r="N27" s="89"/>
      <c r="O27" s="90"/>
      <c r="P27" s="91">
        <f>N27+O27</f>
        <v>0</v>
      </c>
      <c r="Q27" s="80" t="str">
        <f>IFERROR(P27/M27,"-")</f>
        <v>-</v>
      </c>
      <c r="R27" s="79"/>
      <c r="S27" s="79"/>
      <c r="T27" s="80" t="str">
        <f>IFERROR(R27/(P27),"-")</f>
        <v>-</v>
      </c>
      <c r="U27" s="186"/>
      <c r="V27" s="82"/>
      <c r="W27" s="80" t="str">
        <f>IF(P27=0,"-",V27/P27)</f>
        <v>-</v>
      </c>
      <c r="X27" s="185"/>
      <c r="Y27" s="186" t="str">
        <f>IFERROR(X27/P27,"-")</f>
        <v>-</v>
      </c>
      <c r="Z27" s="186" t="str">
        <f>IFERROR(X27/V27,"-")</f>
        <v>-</v>
      </c>
      <c r="AA27" s="180"/>
      <c r="AB27" s="83"/>
      <c r="AC27" s="77"/>
      <c r="AD27" s="92"/>
      <c r="AE27" s="93" t="str">
        <f>IF(P27=0,"",IF(AD27=0,"",(AD27/P27)))</f>
        <v/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 t="str">
        <f>IF(P27=0,"",IF(AM27=0,"",(AM27/P27)))</f>
        <v/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 t="str">
        <f>IF(P27=0,"",IF(AV27=0,"",(AV27/P27)))</f>
        <v/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 t="str">
        <f>IF(P27=0,"",IF(BE27=0,"",(BE27/P27)))</f>
        <v/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/>
      <c r="BO27" s="118" t="str">
        <f>IF(P27=0,"",IF(BN27=0,"",(BN27/P27)))</f>
        <v/>
      </c>
      <c r="BP27" s="119"/>
      <c r="BQ27" s="120" t="str">
        <f>IFERROR(BP27/BN27,"-")</f>
        <v>-</v>
      </c>
      <c r="BR27" s="121"/>
      <c r="BS27" s="122" t="str">
        <f>IFERROR(BR27/BN27,"-")</f>
        <v>-</v>
      </c>
      <c r="BT27" s="123"/>
      <c r="BU27" s="123"/>
      <c r="BV27" s="123"/>
      <c r="BW27" s="124"/>
      <c r="BX27" s="125" t="str">
        <f>IF(P27=0,"",IF(BW27=0,"",(BW27/P27)))</f>
        <v/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/>
      <c r="CG27" s="132" t="str">
        <f>IF(P27=0,"",IF(CF27=0,"",(CF27/P27)))</f>
        <v/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/>
      <c r="CP27" s="139"/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189" t="s">
        <v>125</v>
      </c>
      <c r="C28" s="189"/>
      <c r="D28" s="189" t="s">
        <v>81</v>
      </c>
      <c r="E28" s="189" t="s">
        <v>82</v>
      </c>
      <c r="F28" s="189" t="s">
        <v>65</v>
      </c>
      <c r="G28" s="88" t="s">
        <v>122</v>
      </c>
      <c r="H28" s="88" t="s">
        <v>123</v>
      </c>
      <c r="I28" s="88" t="s">
        <v>79</v>
      </c>
      <c r="J28" s="180"/>
      <c r="K28" s="79"/>
      <c r="L28" s="79"/>
      <c r="M28" s="79"/>
      <c r="N28" s="89"/>
      <c r="O28" s="90"/>
      <c r="P28" s="91">
        <f>N28+O28</f>
        <v>0</v>
      </c>
      <c r="Q28" s="80" t="str">
        <f>IFERROR(P28/M28,"-")</f>
        <v>-</v>
      </c>
      <c r="R28" s="79"/>
      <c r="S28" s="79"/>
      <c r="T28" s="80" t="str">
        <f>IFERROR(R28/(P28),"-")</f>
        <v>-</v>
      </c>
      <c r="U28" s="186"/>
      <c r="V28" s="82"/>
      <c r="W28" s="80" t="str">
        <f>IF(P28=0,"-",V28/P28)</f>
        <v>-</v>
      </c>
      <c r="X28" s="185"/>
      <c r="Y28" s="186" t="str">
        <f>IFERROR(X28/P28,"-")</f>
        <v>-</v>
      </c>
      <c r="Z28" s="186" t="str">
        <f>IFERROR(X28/V28,"-")</f>
        <v>-</v>
      </c>
      <c r="AA28" s="180"/>
      <c r="AB28" s="83"/>
      <c r="AC28" s="77"/>
      <c r="AD28" s="92"/>
      <c r="AE28" s="93" t="str">
        <f>IF(P28=0,"",IF(AD28=0,"",(AD28/P28)))</f>
        <v/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 t="str">
        <f>IF(P28=0,"",IF(AM28=0,"",(AM28/P28)))</f>
        <v/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 t="str">
        <f>IF(P28=0,"",IF(AV28=0,"",(AV28/P28)))</f>
        <v/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/>
      <c r="BF28" s="111" t="str">
        <f>IF(P28=0,"",IF(BE28=0,"",(BE28/P28)))</f>
        <v/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/>
      <c r="BO28" s="118" t="str">
        <f>IF(P28=0,"",IF(BN28=0,"",(BN28/P28)))</f>
        <v/>
      </c>
      <c r="BP28" s="119"/>
      <c r="BQ28" s="120" t="str">
        <f>IFERROR(BP28/BN28,"-")</f>
        <v>-</v>
      </c>
      <c r="BR28" s="121"/>
      <c r="BS28" s="122" t="str">
        <f>IFERROR(BR28/BN28,"-")</f>
        <v>-</v>
      </c>
      <c r="BT28" s="123"/>
      <c r="BU28" s="123"/>
      <c r="BV28" s="123"/>
      <c r="BW28" s="124"/>
      <c r="BX28" s="125" t="str">
        <f>IF(P28=0,"",IF(BW28=0,"",(BW28/P28)))</f>
        <v/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/>
      <c r="CG28" s="132" t="str">
        <f>IF(P28=0,"",IF(CF28=0,"",(CF28/P28)))</f>
        <v/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/>
      <c r="CP28" s="139"/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189" t="s">
        <v>126</v>
      </c>
      <c r="C29" s="189"/>
      <c r="D29" s="189" t="s">
        <v>81</v>
      </c>
      <c r="E29" s="189" t="s">
        <v>82</v>
      </c>
      <c r="F29" s="189" t="s">
        <v>77</v>
      </c>
      <c r="G29" s="88"/>
      <c r="H29" s="88"/>
      <c r="I29" s="88" t="s">
        <v>79</v>
      </c>
      <c r="J29" s="180"/>
      <c r="K29" s="79"/>
      <c r="L29" s="79"/>
      <c r="M29" s="79"/>
      <c r="N29" s="89"/>
      <c r="O29" s="90"/>
      <c r="P29" s="91">
        <f>N29+O29</f>
        <v>0</v>
      </c>
      <c r="Q29" s="80" t="str">
        <f>IFERROR(P29/M29,"-")</f>
        <v>-</v>
      </c>
      <c r="R29" s="79"/>
      <c r="S29" s="79"/>
      <c r="T29" s="80" t="str">
        <f>IFERROR(R29/(P29),"-")</f>
        <v>-</v>
      </c>
      <c r="U29" s="186"/>
      <c r="V29" s="82"/>
      <c r="W29" s="80" t="str">
        <f>IF(P29=0,"-",V29/P29)</f>
        <v>-</v>
      </c>
      <c r="X29" s="185"/>
      <c r="Y29" s="186" t="str">
        <f>IFERROR(X29/P29,"-")</f>
        <v>-</v>
      </c>
      <c r="Z29" s="186" t="str">
        <f>IFERROR(X29/V29,"-")</f>
        <v>-</v>
      </c>
      <c r="AA29" s="180"/>
      <c r="AB29" s="83"/>
      <c r="AC29" s="77"/>
      <c r="AD29" s="92"/>
      <c r="AE29" s="93" t="str">
        <f>IF(P29=0,"",IF(AD29=0,"",(AD29/P29)))</f>
        <v/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 t="str">
        <f>IF(P29=0,"",IF(AM29=0,"",(AM29/P29)))</f>
        <v/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 t="str">
        <f>IF(P29=0,"",IF(AV29=0,"",(AV29/P29)))</f>
        <v/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 t="str">
        <f>IF(P29=0,"",IF(BE29=0,"",(BE29/P29)))</f>
        <v/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/>
      <c r="BO29" s="118" t="str">
        <f>IF(P29=0,"",IF(BN29=0,"",(BN29/P29)))</f>
        <v/>
      </c>
      <c r="BP29" s="119"/>
      <c r="BQ29" s="120" t="str">
        <f>IFERROR(BP29/BN29,"-")</f>
        <v>-</v>
      </c>
      <c r="BR29" s="121"/>
      <c r="BS29" s="122" t="str">
        <f>IFERROR(BR29/BN29,"-")</f>
        <v>-</v>
      </c>
      <c r="BT29" s="123"/>
      <c r="BU29" s="123"/>
      <c r="BV29" s="123"/>
      <c r="BW29" s="124"/>
      <c r="BX29" s="125" t="str">
        <f>IF(P29=0,"",IF(BW29=0,"",(BW29/P29)))</f>
        <v/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 t="str">
        <f>IF(P29=0,"",IF(CF29=0,"",(CF29/P29)))</f>
        <v/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/>
      <c r="CP29" s="139"/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189" t="s">
        <v>127</v>
      </c>
      <c r="C30" s="189"/>
      <c r="D30" s="189" t="s">
        <v>114</v>
      </c>
      <c r="E30" s="189" t="s">
        <v>128</v>
      </c>
      <c r="F30" s="189" t="s">
        <v>65</v>
      </c>
      <c r="G30" s="88" t="s">
        <v>122</v>
      </c>
      <c r="H30" s="88" t="s">
        <v>123</v>
      </c>
      <c r="I30" s="88" t="s">
        <v>79</v>
      </c>
      <c r="J30" s="180"/>
      <c r="K30" s="79"/>
      <c r="L30" s="79"/>
      <c r="M30" s="79"/>
      <c r="N30" s="89"/>
      <c r="O30" s="90"/>
      <c r="P30" s="91">
        <f>N30+O30</f>
        <v>0</v>
      </c>
      <c r="Q30" s="80" t="str">
        <f>IFERROR(P30/M30,"-")</f>
        <v>-</v>
      </c>
      <c r="R30" s="79"/>
      <c r="S30" s="79"/>
      <c r="T30" s="80" t="str">
        <f>IFERROR(R30/(P30),"-")</f>
        <v>-</v>
      </c>
      <c r="U30" s="186"/>
      <c r="V30" s="82"/>
      <c r="W30" s="80" t="str">
        <f>IF(P30=0,"-",V30/P30)</f>
        <v>-</v>
      </c>
      <c r="X30" s="185"/>
      <c r="Y30" s="186" t="str">
        <f>IFERROR(X30/P30,"-")</f>
        <v>-</v>
      </c>
      <c r="Z30" s="186" t="str">
        <f>IFERROR(X30/V30,"-")</f>
        <v>-</v>
      </c>
      <c r="AA30" s="180"/>
      <c r="AB30" s="83"/>
      <c r="AC30" s="77"/>
      <c r="AD30" s="92"/>
      <c r="AE30" s="93" t="str">
        <f>IF(P30=0,"",IF(AD30=0,"",(AD30/P30)))</f>
        <v/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 t="str">
        <f>IF(P30=0,"",IF(AM30=0,"",(AM30/P30)))</f>
        <v/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 t="str">
        <f>IF(P30=0,"",IF(AV30=0,"",(AV30/P30)))</f>
        <v/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 t="str">
        <f>IF(P30=0,"",IF(BE30=0,"",(BE30/P30)))</f>
        <v/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/>
      <c r="BO30" s="118" t="str">
        <f>IF(P30=0,"",IF(BN30=0,"",(BN30/P30)))</f>
        <v/>
      </c>
      <c r="BP30" s="119"/>
      <c r="BQ30" s="120" t="str">
        <f>IFERROR(BP30/BN30,"-")</f>
        <v>-</v>
      </c>
      <c r="BR30" s="121"/>
      <c r="BS30" s="122" t="str">
        <f>IFERROR(BR30/BN30,"-")</f>
        <v>-</v>
      </c>
      <c r="BT30" s="123"/>
      <c r="BU30" s="123"/>
      <c r="BV30" s="123"/>
      <c r="BW30" s="124"/>
      <c r="BX30" s="125" t="str">
        <f>IF(P30=0,"",IF(BW30=0,"",(BW30/P30)))</f>
        <v/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 t="str">
        <f>IF(P30=0,"",IF(CF30=0,"",(CF30/P30)))</f>
        <v/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/>
      <c r="CP30" s="139"/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189" t="s">
        <v>129</v>
      </c>
      <c r="C31" s="189"/>
      <c r="D31" s="189" t="s">
        <v>114</v>
      </c>
      <c r="E31" s="189" t="s">
        <v>128</v>
      </c>
      <c r="F31" s="189" t="s">
        <v>77</v>
      </c>
      <c r="G31" s="88"/>
      <c r="H31" s="88"/>
      <c r="I31" s="88" t="s">
        <v>79</v>
      </c>
      <c r="J31" s="180"/>
      <c r="K31" s="79"/>
      <c r="L31" s="79"/>
      <c r="M31" s="79"/>
      <c r="N31" s="89"/>
      <c r="O31" s="90"/>
      <c r="P31" s="91">
        <f>N31+O31</f>
        <v>0</v>
      </c>
      <c r="Q31" s="80" t="str">
        <f>IFERROR(P31/M31,"-")</f>
        <v>-</v>
      </c>
      <c r="R31" s="79"/>
      <c r="S31" s="79"/>
      <c r="T31" s="80" t="str">
        <f>IFERROR(R31/(P31),"-")</f>
        <v>-</v>
      </c>
      <c r="U31" s="186"/>
      <c r="V31" s="82"/>
      <c r="W31" s="80" t="str">
        <f>IF(P31=0,"-",V31/P31)</f>
        <v>-</v>
      </c>
      <c r="X31" s="185"/>
      <c r="Y31" s="186" t="str">
        <f>IFERROR(X31/P31,"-")</f>
        <v>-</v>
      </c>
      <c r="Z31" s="186" t="str">
        <f>IFERROR(X31/V31,"-")</f>
        <v>-</v>
      </c>
      <c r="AA31" s="180"/>
      <c r="AB31" s="83"/>
      <c r="AC31" s="77"/>
      <c r="AD31" s="92"/>
      <c r="AE31" s="93" t="str">
        <f>IF(P31=0,"",IF(AD31=0,"",(AD31/P31)))</f>
        <v/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 t="str">
        <f>IF(P31=0,"",IF(AM31=0,"",(AM31/P31)))</f>
        <v/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 t="str">
        <f>IF(P31=0,"",IF(AV31=0,"",(AV31/P31)))</f>
        <v/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/>
      <c r="BF31" s="111" t="str">
        <f>IF(P31=0,"",IF(BE31=0,"",(BE31/P31)))</f>
        <v/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/>
      <c r="BO31" s="118" t="str">
        <f>IF(P31=0,"",IF(BN31=0,"",(BN31/P31)))</f>
        <v/>
      </c>
      <c r="BP31" s="119"/>
      <c r="BQ31" s="120" t="str">
        <f>IFERROR(BP31/BN31,"-")</f>
        <v>-</v>
      </c>
      <c r="BR31" s="121"/>
      <c r="BS31" s="122" t="str">
        <f>IFERROR(BR31/BN31,"-")</f>
        <v>-</v>
      </c>
      <c r="BT31" s="123"/>
      <c r="BU31" s="123"/>
      <c r="BV31" s="123"/>
      <c r="BW31" s="124"/>
      <c r="BX31" s="125" t="str">
        <f>IF(P31=0,"",IF(BW31=0,"",(BW31/P31)))</f>
        <v/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/>
      <c r="CG31" s="132" t="str">
        <f>IF(P31=0,"",IF(CF31=0,"",(CF31/P31)))</f>
        <v/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/>
      <c r="CP31" s="139"/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189" t="s">
        <v>130</v>
      </c>
      <c r="C32" s="189"/>
      <c r="D32" s="189" t="s">
        <v>131</v>
      </c>
      <c r="E32" s="189" t="s">
        <v>132</v>
      </c>
      <c r="F32" s="189" t="s">
        <v>65</v>
      </c>
      <c r="G32" s="88" t="s">
        <v>122</v>
      </c>
      <c r="H32" s="88" t="s">
        <v>123</v>
      </c>
      <c r="I32" s="88" t="s">
        <v>79</v>
      </c>
      <c r="J32" s="180"/>
      <c r="K32" s="79"/>
      <c r="L32" s="79"/>
      <c r="M32" s="79"/>
      <c r="N32" s="89"/>
      <c r="O32" s="90"/>
      <c r="P32" s="91">
        <f>N32+O32</f>
        <v>0</v>
      </c>
      <c r="Q32" s="80" t="str">
        <f>IFERROR(P32/M32,"-")</f>
        <v>-</v>
      </c>
      <c r="R32" s="79"/>
      <c r="S32" s="79"/>
      <c r="T32" s="80" t="str">
        <f>IFERROR(R32/(P32),"-")</f>
        <v>-</v>
      </c>
      <c r="U32" s="186"/>
      <c r="V32" s="82"/>
      <c r="W32" s="80" t="str">
        <f>IF(P32=0,"-",V32/P32)</f>
        <v>-</v>
      </c>
      <c r="X32" s="185"/>
      <c r="Y32" s="186" t="str">
        <f>IFERROR(X32/P32,"-")</f>
        <v>-</v>
      </c>
      <c r="Z32" s="186" t="str">
        <f>IFERROR(X32/V32,"-")</f>
        <v>-</v>
      </c>
      <c r="AA32" s="180"/>
      <c r="AB32" s="83"/>
      <c r="AC32" s="77"/>
      <c r="AD32" s="92"/>
      <c r="AE32" s="93" t="str">
        <f>IF(P32=0,"",IF(AD32=0,"",(AD32/P32)))</f>
        <v/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 t="str">
        <f>IF(P32=0,"",IF(AM32=0,"",(AM32/P32)))</f>
        <v/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 t="str">
        <f>IF(P32=0,"",IF(AV32=0,"",(AV32/P32)))</f>
        <v/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/>
      <c r="BF32" s="111" t="str">
        <f>IF(P32=0,"",IF(BE32=0,"",(BE32/P32)))</f>
        <v/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/>
      <c r="BO32" s="118" t="str">
        <f>IF(P32=0,"",IF(BN32=0,"",(BN32/P32)))</f>
        <v/>
      </c>
      <c r="BP32" s="119"/>
      <c r="BQ32" s="120" t="str">
        <f>IFERROR(BP32/BN32,"-")</f>
        <v>-</v>
      </c>
      <c r="BR32" s="121"/>
      <c r="BS32" s="122" t="str">
        <f>IFERROR(BR32/BN32,"-")</f>
        <v>-</v>
      </c>
      <c r="BT32" s="123"/>
      <c r="BU32" s="123"/>
      <c r="BV32" s="123"/>
      <c r="BW32" s="124"/>
      <c r="BX32" s="125" t="str">
        <f>IF(P32=0,"",IF(BW32=0,"",(BW32/P32)))</f>
        <v/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/>
      <c r="CG32" s="132" t="str">
        <f>IF(P32=0,"",IF(CF32=0,"",(CF32/P32)))</f>
        <v/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/>
      <c r="CP32" s="139"/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189" t="s">
        <v>133</v>
      </c>
      <c r="C33" s="189"/>
      <c r="D33" s="189" t="s">
        <v>131</v>
      </c>
      <c r="E33" s="189" t="s">
        <v>132</v>
      </c>
      <c r="F33" s="189" t="s">
        <v>77</v>
      </c>
      <c r="G33" s="88"/>
      <c r="H33" s="88"/>
      <c r="I33" s="88" t="s">
        <v>79</v>
      </c>
      <c r="J33" s="180"/>
      <c r="K33" s="79"/>
      <c r="L33" s="79"/>
      <c r="M33" s="79"/>
      <c r="N33" s="89"/>
      <c r="O33" s="90"/>
      <c r="P33" s="91">
        <f>N33+O33</f>
        <v>0</v>
      </c>
      <c r="Q33" s="80" t="str">
        <f>IFERROR(P33/M33,"-")</f>
        <v>-</v>
      </c>
      <c r="R33" s="79"/>
      <c r="S33" s="79"/>
      <c r="T33" s="80" t="str">
        <f>IFERROR(R33/(P33),"-")</f>
        <v>-</v>
      </c>
      <c r="U33" s="186"/>
      <c r="V33" s="82"/>
      <c r="W33" s="80" t="str">
        <f>IF(P33=0,"-",V33/P33)</f>
        <v>-</v>
      </c>
      <c r="X33" s="185"/>
      <c r="Y33" s="186" t="str">
        <f>IFERROR(X33/P33,"-")</f>
        <v>-</v>
      </c>
      <c r="Z33" s="186" t="str">
        <f>IFERROR(X33/V33,"-")</f>
        <v>-</v>
      </c>
      <c r="AA33" s="180"/>
      <c r="AB33" s="83"/>
      <c r="AC33" s="77"/>
      <c r="AD33" s="92"/>
      <c r="AE33" s="93" t="str">
        <f>IF(P33=0,"",IF(AD33=0,"",(AD33/P33)))</f>
        <v/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 t="str">
        <f>IF(P33=0,"",IF(AM33=0,"",(AM33/P33)))</f>
        <v/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 t="str">
        <f>IF(P33=0,"",IF(AV33=0,"",(AV33/P33)))</f>
        <v/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/>
      <c r="BF33" s="111" t="str">
        <f>IF(P33=0,"",IF(BE33=0,"",(BE33/P33)))</f>
        <v/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/>
      <c r="BO33" s="118" t="str">
        <f>IF(P33=0,"",IF(BN33=0,"",(BN33/P33)))</f>
        <v/>
      </c>
      <c r="BP33" s="119"/>
      <c r="BQ33" s="120" t="str">
        <f>IFERROR(BP33/BN33,"-")</f>
        <v>-</v>
      </c>
      <c r="BR33" s="121"/>
      <c r="BS33" s="122" t="str">
        <f>IFERROR(BR33/BN33,"-")</f>
        <v>-</v>
      </c>
      <c r="BT33" s="123"/>
      <c r="BU33" s="123"/>
      <c r="BV33" s="123"/>
      <c r="BW33" s="124"/>
      <c r="BX33" s="125" t="str">
        <f>IF(P33=0,"",IF(BW33=0,"",(BW33/P33)))</f>
        <v/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/>
      <c r="CG33" s="132" t="str">
        <f>IF(P33=0,"",IF(CF33=0,"",(CF33/P33)))</f>
        <v/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/>
      <c r="CP33" s="139"/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189" t="s">
        <v>134</v>
      </c>
      <c r="C34" s="189"/>
      <c r="D34" s="189" t="s">
        <v>94</v>
      </c>
      <c r="E34" s="189" t="s">
        <v>135</v>
      </c>
      <c r="F34" s="189" t="s">
        <v>65</v>
      </c>
      <c r="G34" s="88" t="s">
        <v>122</v>
      </c>
      <c r="H34" s="88" t="s">
        <v>123</v>
      </c>
      <c r="I34" s="88" t="s">
        <v>79</v>
      </c>
      <c r="J34" s="180"/>
      <c r="K34" s="79"/>
      <c r="L34" s="79"/>
      <c r="M34" s="79"/>
      <c r="N34" s="89"/>
      <c r="O34" s="90"/>
      <c r="P34" s="91">
        <f>N34+O34</f>
        <v>0</v>
      </c>
      <c r="Q34" s="80" t="str">
        <f>IFERROR(P34/M34,"-")</f>
        <v>-</v>
      </c>
      <c r="R34" s="79"/>
      <c r="S34" s="79"/>
      <c r="T34" s="80" t="str">
        <f>IFERROR(R34/(P34),"-")</f>
        <v>-</v>
      </c>
      <c r="U34" s="186"/>
      <c r="V34" s="82"/>
      <c r="W34" s="80" t="str">
        <f>IF(P34=0,"-",V34/P34)</f>
        <v>-</v>
      </c>
      <c r="X34" s="185"/>
      <c r="Y34" s="186" t="str">
        <f>IFERROR(X34/P34,"-")</f>
        <v>-</v>
      </c>
      <c r="Z34" s="186" t="str">
        <f>IFERROR(X34/V34,"-")</f>
        <v>-</v>
      </c>
      <c r="AA34" s="180"/>
      <c r="AB34" s="83"/>
      <c r="AC34" s="77"/>
      <c r="AD34" s="92"/>
      <c r="AE34" s="93" t="str">
        <f>IF(P34=0,"",IF(AD34=0,"",(AD34/P34)))</f>
        <v/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 t="str">
        <f>IF(P34=0,"",IF(AM34=0,"",(AM34/P34)))</f>
        <v/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 t="str">
        <f>IF(P34=0,"",IF(AV34=0,"",(AV34/P34)))</f>
        <v/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 t="str">
        <f>IF(P34=0,"",IF(BE34=0,"",(BE34/P34)))</f>
        <v/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/>
      <c r="BO34" s="118" t="str">
        <f>IF(P34=0,"",IF(BN34=0,"",(BN34/P34)))</f>
        <v/>
      </c>
      <c r="BP34" s="119"/>
      <c r="BQ34" s="120" t="str">
        <f>IFERROR(BP34/BN34,"-")</f>
        <v>-</v>
      </c>
      <c r="BR34" s="121"/>
      <c r="BS34" s="122" t="str">
        <f>IFERROR(BR34/BN34,"-")</f>
        <v>-</v>
      </c>
      <c r="BT34" s="123"/>
      <c r="BU34" s="123"/>
      <c r="BV34" s="123"/>
      <c r="BW34" s="124"/>
      <c r="BX34" s="125" t="str">
        <f>IF(P34=0,"",IF(BW34=0,"",(BW34/P34)))</f>
        <v/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/>
      <c r="CG34" s="132" t="str">
        <f>IF(P34=0,"",IF(CF34=0,"",(CF34/P34)))</f>
        <v/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/>
      <c r="CP34" s="139"/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189" t="s">
        <v>136</v>
      </c>
      <c r="C35" s="189"/>
      <c r="D35" s="189" t="s">
        <v>94</v>
      </c>
      <c r="E35" s="189" t="s">
        <v>135</v>
      </c>
      <c r="F35" s="189" t="s">
        <v>77</v>
      </c>
      <c r="G35" s="88"/>
      <c r="H35" s="88"/>
      <c r="I35" s="88" t="s">
        <v>79</v>
      </c>
      <c r="J35" s="180"/>
      <c r="K35" s="79"/>
      <c r="L35" s="79"/>
      <c r="M35" s="79"/>
      <c r="N35" s="89"/>
      <c r="O35" s="90"/>
      <c r="P35" s="91">
        <f>N35+O35</f>
        <v>0</v>
      </c>
      <c r="Q35" s="80" t="str">
        <f>IFERROR(P35/M35,"-")</f>
        <v>-</v>
      </c>
      <c r="R35" s="79"/>
      <c r="S35" s="79"/>
      <c r="T35" s="80" t="str">
        <f>IFERROR(R35/(P35),"-")</f>
        <v>-</v>
      </c>
      <c r="U35" s="186"/>
      <c r="V35" s="82"/>
      <c r="W35" s="80" t="str">
        <f>IF(P35=0,"-",V35/P35)</f>
        <v>-</v>
      </c>
      <c r="X35" s="185"/>
      <c r="Y35" s="186" t="str">
        <f>IFERROR(X35/P35,"-")</f>
        <v>-</v>
      </c>
      <c r="Z35" s="186" t="str">
        <f>IFERROR(X35/V35,"-")</f>
        <v>-</v>
      </c>
      <c r="AA35" s="180"/>
      <c r="AB35" s="83"/>
      <c r="AC35" s="77"/>
      <c r="AD35" s="92"/>
      <c r="AE35" s="93" t="str">
        <f>IF(P35=0,"",IF(AD35=0,"",(AD35/P35)))</f>
        <v/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 t="str">
        <f>IF(P35=0,"",IF(AM35=0,"",(AM35/P35)))</f>
        <v/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 t="str">
        <f>IF(P35=0,"",IF(AV35=0,"",(AV35/P35)))</f>
        <v/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/>
      <c r="BF35" s="111" t="str">
        <f>IF(P35=0,"",IF(BE35=0,"",(BE35/P35)))</f>
        <v/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/>
      <c r="BO35" s="118" t="str">
        <f>IF(P35=0,"",IF(BN35=0,"",(BN35/P35)))</f>
        <v/>
      </c>
      <c r="BP35" s="119"/>
      <c r="BQ35" s="120" t="str">
        <f>IFERROR(BP35/BN35,"-")</f>
        <v>-</v>
      </c>
      <c r="BR35" s="121"/>
      <c r="BS35" s="122" t="str">
        <f>IFERROR(BR35/BN35,"-")</f>
        <v>-</v>
      </c>
      <c r="BT35" s="123"/>
      <c r="BU35" s="123"/>
      <c r="BV35" s="123"/>
      <c r="BW35" s="124"/>
      <c r="BX35" s="125" t="str">
        <f>IF(P35=0,"",IF(BW35=0,"",(BW35/P35)))</f>
        <v/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 t="str">
        <f>IF(P35=0,"",IF(CF35=0,"",(CF35/P35)))</f>
        <v/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/>
      <c r="CP35" s="139"/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>
        <f>AB36</f>
        <v>0</v>
      </c>
      <c r="B36" s="189" t="s">
        <v>137</v>
      </c>
      <c r="C36" s="189"/>
      <c r="D36" s="189" t="s">
        <v>138</v>
      </c>
      <c r="E36" s="189" t="s">
        <v>139</v>
      </c>
      <c r="F36" s="189" t="s">
        <v>65</v>
      </c>
      <c r="G36" s="88" t="s">
        <v>104</v>
      </c>
      <c r="H36" s="88" t="s">
        <v>140</v>
      </c>
      <c r="I36" s="88" t="s">
        <v>79</v>
      </c>
      <c r="J36" s="180">
        <v>260000</v>
      </c>
      <c r="K36" s="79"/>
      <c r="L36" s="79"/>
      <c r="M36" s="79"/>
      <c r="N36" s="89"/>
      <c r="O36" s="90"/>
      <c r="P36" s="91">
        <f>N36+O36</f>
        <v>0</v>
      </c>
      <c r="Q36" s="80" t="str">
        <f>IFERROR(P36/M36,"-")</f>
        <v>-</v>
      </c>
      <c r="R36" s="79"/>
      <c r="S36" s="79"/>
      <c r="T36" s="80" t="str">
        <f>IFERROR(R36/(P36),"-")</f>
        <v>-</v>
      </c>
      <c r="U36" s="186" t="str">
        <f>IFERROR(J36/SUM(N36:O39),"-")</f>
        <v>-</v>
      </c>
      <c r="V36" s="82"/>
      <c r="W36" s="80" t="str">
        <f>IF(P36=0,"-",V36/P36)</f>
        <v>-</v>
      </c>
      <c r="X36" s="185"/>
      <c r="Y36" s="186" t="str">
        <f>IFERROR(X36/P36,"-")</f>
        <v>-</v>
      </c>
      <c r="Z36" s="186" t="str">
        <f>IFERROR(X36/V36,"-")</f>
        <v>-</v>
      </c>
      <c r="AA36" s="180">
        <f>SUM(X36:X39)-SUM(J36:J39)</f>
        <v>-260000</v>
      </c>
      <c r="AB36" s="83">
        <f>SUM(X36:X39)/SUM(J36:J39)</f>
        <v>0</v>
      </c>
      <c r="AC36" s="77"/>
      <c r="AD36" s="92"/>
      <c r="AE36" s="93" t="str">
        <f>IF(P36=0,"",IF(AD36=0,"",(AD36/P36)))</f>
        <v/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 t="str">
        <f>IF(P36=0,"",IF(AM36=0,"",(AM36/P36)))</f>
        <v/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 t="str">
        <f>IF(P36=0,"",IF(AV36=0,"",(AV36/P36)))</f>
        <v/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/>
      <c r="BF36" s="111" t="str">
        <f>IF(P36=0,"",IF(BE36=0,"",(BE36/P36)))</f>
        <v/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/>
      <c r="BO36" s="118" t="str">
        <f>IF(P36=0,"",IF(BN36=0,"",(BN36/P36)))</f>
        <v/>
      </c>
      <c r="BP36" s="119"/>
      <c r="BQ36" s="120" t="str">
        <f>IFERROR(BP36/BN36,"-")</f>
        <v>-</v>
      </c>
      <c r="BR36" s="121"/>
      <c r="BS36" s="122" t="str">
        <f>IFERROR(BR36/BN36,"-")</f>
        <v>-</v>
      </c>
      <c r="BT36" s="123"/>
      <c r="BU36" s="123"/>
      <c r="BV36" s="123"/>
      <c r="BW36" s="124"/>
      <c r="BX36" s="125" t="str">
        <f>IF(P36=0,"",IF(BW36=0,"",(BW36/P36)))</f>
        <v/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/>
      <c r="CG36" s="132" t="str">
        <f>IF(P36=0,"",IF(CF36=0,"",(CF36/P36)))</f>
        <v/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/>
      <c r="CP36" s="139"/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189" t="s">
        <v>141</v>
      </c>
      <c r="C37" s="189"/>
      <c r="D37" s="189" t="s">
        <v>138</v>
      </c>
      <c r="E37" s="189" t="s">
        <v>142</v>
      </c>
      <c r="F37" s="189" t="s">
        <v>65</v>
      </c>
      <c r="G37" s="88"/>
      <c r="H37" s="88" t="s">
        <v>140</v>
      </c>
      <c r="I37" s="88" t="s">
        <v>79</v>
      </c>
      <c r="J37" s="180"/>
      <c r="K37" s="79"/>
      <c r="L37" s="79"/>
      <c r="M37" s="79"/>
      <c r="N37" s="89"/>
      <c r="O37" s="90"/>
      <c r="P37" s="91">
        <f>N37+O37</f>
        <v>0</v>
      </c>
      <c r="Q37" s="80" t="str">
        <f>IFERROR(P37/M37,"-")</f>
        <v>-</v>
      </c>
      <c r="R37" s="79"/>
      <c r="S37" s="79"/>
      <c r="T37" s="80" t="str">
        <f>IFERROR(R37/(P37),"-")</f>
        <v>-</v>
      </c>
      <c r="U37" s="186"/>
      <c r="V37" s="82"/>
      <c r="W37" s="80" t="str">
        <f>IF(P37=0,"-",V37/P37)</f>
        <v>-</v>
      </c>
      <c r="X37" s="185"/>
      <c r="Y37" s="186" t="str">
        <f>IFERROR(X37/P37,"-")</f>
        <v>-</v>
      </c>
      <c r="Z37" s="186" t="str">
        <f>IFERROR(X37/V37,"-")</f>
        <v>-</v>
      </c>
      <c r="AA37" s="180"/>
      <c r="AB37" s="83"/>
      <c r="AC37" s="77"/>
      <c r="AD37" s="92"/>
      <c r="AE37" s="93" t="str">
        <f>IF(P37=0,"",IF(AD37=0,"",(AD37/P37)))</f>
        <v/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 t="str">
        <f>IF(P37=0,"",IF(AM37=0,"",(AM37/P37)))</f>
        <v/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 t="str">
        <f>IF(P37=0,"",IF(AV37=0,"",(AV37/P37)))</f>
        <v/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/>
      <c r="BF37" s="111" t="str">
        <f>IF(P37=0,"",IF(BE37=0,"",(BE37/P37)))</f>
        <v/>
      </c>
      <c r="BG37" s="110"/>
      <c r="BH37" s="112" t="str">
        <f>IFERROR(BG37/BE37,"-")</f>
        <v>-</v>
      </c>
      <c r="BI37" s="113"/>
      <c r="BJ37" s="114" t="str">
        <f>IFERROR(BI37/BE37,"-")</f>
        <v>-</v>
      </c>
      <c r="BK37" s="115"/>
      <c r="BL37" s="115"/>
      <c r="BM37" s="115"/>
      <c r="BN37" s="117"/>
      <c r="BO37" s="118" t="str">
        <f>IF(P37=0,"",IF(BN37=0,"",(BN37/P37)))</f>
        <v/>
      </c>
      <c r="BP37" s="119"/>
      <c r="BQ37" s="120" t="str">
        <f>IFERROR(BP37/BN37,"-")</f>
        <v>-</v>
      </c>
      <c r="BR37" s="121"/>
      <c r="BS37" s="122" t="str">
        <f>IFERROR(BR37/BN37,"-")</f>
        <v>-</v>
      </c>
      <c r="BT37" s="123"/>
      <c r="BU37" s="123"/>
      <c r="BV37" s="123"/>
      <c r="BW37" s="124"/>
      <c r="BX37" s="125" t="str">
        <f>IF(P37=0,"",IF(BW37=0,"",(BW37/P37)))</f>
        <v/>
      </c>
      <c r="BY37" s="126"/>
      <c r="BZ37" s="127" t="str">
        <f>IFERROR(BY37/BW37,"-")</f>
        <v>-</v>
      </c>
      <c r="CA37" s="128"/>
      <c r="CB37" s="129" t="str">
        <f>IFERROR(CA37/BW37,"-")</f>
        <v>-</v>
      </c>
      <c r="CC37" s="130"/>
      <c r="CD37" s="130"/>
      <c r="CE37" s="130"/>
      <c r="CF37" s="131"/>
      <c r="CG37" s="132" t="str">
        <f>IF(P37=0,"",IF(CF37=0,"",(CF37/P37)))</f>
        <v/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/>
      <c r="CP37" s="139"/>
      <c r="CQ37" s="139"/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189" t="s">
        <v>143</v>
      </c>
      <c r="C38" s="189"/>
      <c r="D38" s="189" t="s">
        <v>138</v>
      </c>
      <c r="E38" s="189" t="s">
        <v>144</v>
      </c>
      <c r="F38" s="189" t="s">
        <v>65</v>
      </c>
      <c r="G38" s="88"/>
      <c r="H38" s="88" t="s">
        <v>140</v>
      </c>
      <c r="I38" s="88" t="s">
        <v>79</v>
      </c>
      <c r="J38" s="180"/>
      <c r="K38" s="79"/>
      <c r="L38" s="79"/>
      <c r="M38" s="79"/>
      <c r="N38" s="89"/>
      <c r="O38" s="90"/>
      <c r="P38" s="91">
        <f>N38+O38</f>
        <v>0</v>
      </c>
      <c r="Q38" s="80" t="str">
        <f>IFERROR(P38/M38,"-")</f>
        <v>-</v>
      </c>
      <c r="R38" s="79"/>
      <c r="S38" s="79"/>
      <c r="T38" s="80" t="str">
        <f>IFERROR(R38/(P38),"-")</f>
        <v>-</v>
      </c>
      <c r="U38" s="186"/>
      <c r="V38" s="82"/>
      <c r="W38" s="80" t="str">
        <f>IF(P38=0,"-",V38/P38)</f>
        <v>-</v>
      </c>
      <c r="X38" s="185"/>
      <c r="Y38" s="186" t="str">
        <f>IFERROR(X38/P38,"-")</f>
        <v>-</v>
      </c>
      <c r="Z38" s="186" t="str">
        <f>IFERROR(X38/V38,"-")</f>
        <v>-</v>
      </c>
      <c r="AA38" s="180"/>
      <c r="AB38" s="83"/>
      <c r="AC38" s="77"/>
      <c r="AD38" s="92"/>
      <c r="AE38" s="93" t="str">
        <f>IF(P38=0,"",IF(AD38=0,"",(AD38/P38)))</f>
        <v/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 t="str">
        <f>IF(P38=0,"",IF(AM38=0,"",(AM38/P38)))</f>
        <v/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 t="str">
        <f>IF(P38=0,"",IF(AV38=0,"",(AV38/P38)))</f>
        <v/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/>
      <c r="BF38" s="111" t="str">
        <f>IF(P38=0,"",IF(BE38=0,"",(BE38/P38)))</f>
        <v/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/>
      <c r="BO38" s="118" t="str">
        <f>IF(P38=0,"",IF(BN38=0,"",(BN38/P38)))</f>
        <v/>
      </c>
      <c r="BP38" s="119"/>
      <c r="BQ38" s="120" t="str">
        <f>IFERROR(BP38/BN38,"-")</f>
        <v>-</v>
      </c>
      <c r="BR38" s="121"/>
      <c r="BS38" s="122" t="str">
        <f>IFERROR(BR38/BN38,"-")</f>
        <v>-</v>
      </c>
      <c r="BT38" s="123"/>
      <c r="BU38" s="123"/>
      <c r="BV38" s="123"/>
      <c r="BW38" s="124"/>
      <c r="BX38" s="125" t="str">
        <f>IF(P38=0,"",IF(BW38=0,"",(BW38/P38)))</f>
        <v/>
      </c>
      <c r="BY38" s="126"/>
      <c r="BZ38" s="127" t="str">
        <f>IFERROR(BY38/BW38,"-")</f>
        <v>-</v>
      </c>
      <c r="CA38" s="128"/>
      <c r="CB38" s="129" t="str">
        <f>IFERROR(CA38/BW38,"-")</f>
        <v>-</v>
      </c>
      <c r="CC38" s="130"/>
      <c r="CD38" s="130"/>
      <c r="CE38" s="130"/>
      <c r="CF38" s="131"/>
      <c r="CG38" s="132" t="str">
        <f>IF(P38=0,"",IF(CF38=0,"",(CF38/P38)))</f>
        <v/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/>
      <c r="CP38" s="139"/>
      <c r="CQ38" s="139"/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189" t="s">
        <v>145</v>
      </c>
      <c r="C39" s="189"/>
      <c r="D39" s="189" t="s">
        <v>76</v>
      </c>
      <c r="E39" s="189" t="s">
        <v>76</v>
      </c>
      <c r="F39" s="189" t="s">
        <v>77</v>
      </c>
      <c r="G39" s="88"/>
      <c r="H39" s="88"/>
      <c r="I39" s="88" t="s">
        <v>79</v>
      </c>
      <c r="J39" s="180"/>
      <c r="K39" s="79"/>
      <c r="L39" s="79"/>
      <c r="M39" s="79"/>
      <c r="N39" s="89"/>
      <c r="O39" s="90"/>
      <c r="P39" s="91">
        <f>N39+O39</f>
        <v>0</v>
      </c>
      <c r="Q39" s="80" t="str">
        <f>IFERROR(P39/M39,"-")</f>
        <v>-</v>
      </c>
      <c r="R39" s="79"/>
      <c r="S39" s="79"/>
      <c r="T39" s="80" t="str">
        <f>IFERROR(R39/(P39),"-")</f>
        <v>-</v>
      </c>
      <c r="U39" s="186"/>
      <c r="V39" s="82"/>
      <c r="W39" s="80" t="str">
        <f>IF(P39=0,"-",V39/P39)</f>
        <v>-</v>
      </c>
      <c r="X39" s="185"/>
      <c r="Y39" s="186" t="str">
        <f>IFERROR(X39/P39,"-")</f>
        <v>-</v>
      </c>
      <c r="Z39" s="186" t="str">
        <f>IFERROR(X39/V39,"-")</f>
        <v>-</v>
      </c>
      <c r="AA39" s="180"/>
      <c r="AB39" s="83"/>
      <c r="AC39" s="77"/>
      <c r="AD39" s="92"/>
      <c r="AE39" s="93" t="str">
        <f>IF(P39=0,"",IF(AD39=0,"",(AD39/P39)))</f>
        <v/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 t="str">
        <f>IF(P39=0,"",IF(AM39=0,"",(AM39/P39)))</f>
        <v/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 t="str">
        <f>IF(P39=0,"",IF(AV39=0,"",(AV39/P39)))</f>
        <v/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/>
      <c r="BF39" s="111" t="str">
        <f>IF(P39=0,"",IF(BE39=0,"",(BE39/P39)))</f>
        <v/>
      </c>
      <c r="BG39" s="110"/>
      <c r="BH39" s="112" t="str">
        <f>IFERROR(BG39/BE39,"-")</f>
        <v>-</v>
      </c>
      <c r="BI39" s="113"/>
      <c r="BJ39" s="114" t="str">
        <f>IFERROR(BI39/BE39,"-")</f>
        <v>-</v>
      </c>
      <c r="BK39" s="115"/>
      <c r="BL39" s="115"/>
      <c r="BM39" s="115"/>
      <c r="BN39" s="117"/>
      <c r="BO39" s="118" t="str">
        <f>IF(P39=0,"",IF(BN39=0,"",(BN39/P39)))</f>
        <v/>
      </c>
      <c r="BP39" s="119"/>
      <c r="BQ39" s="120" t="str">
        <f>IFERROR(BP39/BN39,"-")</f>
        <v>-</v>
      </c>
      <c r="BR39" s="121"/>
      <c r="BS39" s="122" t="str">
        <f>IFERROR(BR39/BN39,"-")</f>
        <v>-</v>
      </c>
      <c r="BT39" s="123"/>
      <c r="BU39" s="123"/>
      <c r="BV39" s="123"/>
      <c r="BW39" s="124"/>
      <c r="BX39" s="125" t="str">
        <f>IF(P39=0,"",IF(BW39=0,"",(BW39/P39)))</f>
        <v/>
      </c>
      <c r="BY39" s="126"/>
      <c r="BZ39" s="127" t="str">
        <f>IFERROR(BY39/BW39,"-")</f>
        <v>-</v>
      </c>
      <c r="CA39" s="128"/>
      <c r="CB39" s="129" t="str">
        <f>IFERROR(CA39/BW39,"-")</f>
        <v>-</v>
      </c>
      <c r="CC39" s="130"/>
      <c r="CD39" s="130"/>
      <c r="CE39" s="130"/>
      <c r="CF39" s="131"/>
      <c r="CG39" s="132" t="str">
        <f>IF(P39=0,"",IF(CF39=0,"",(CF39/P39)))</f>
        <v/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/>
      <c r="CP39" s="139"/>
      <c r="CQ39" s="139"/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>
        <f>AB40</f>
        <v>0</v>
      </c>
      <c r="B40" s="189" t="s">
        <v>146</v>
      </c>
      <c r="C40" s="189"/>
      <c r="D40" s="189" t="s">
        <v>138</v>
      </c>
      <c r="E40" s="189" t="s">
        <v>139</v>
      </c>
      <c r="F40" s="189" t="s">
        <v>65</v>
      </c>
      <c r="G40" s="88" t="s">
        <v>147</v>
      </c>
      <c r="H40" s="88" t="s">
        <v>148</v>
      </c>
      <c r="I40" s="88" t="s">
        <v>79</v>
      </c>
      <c r="J40" s="180">
        <v>200000</v>
      </c>
      <c r="K40" s="79"/>
      <c r="L40" s="79"/>
      <c r="M40" s="79"/>
      <c r="N40" s="89"/>
      <c r="O40" s="90"/>
      <c r="P40" s="91">
        <f>N40+O40</f>
        <v>0</v>
      </c>
      <c r="Q40" s="80" t="str">
        <f>IFERROR(P40/M40,"-")</f>
        <v>-</v>
      </c>
      <c r="R40" s="79"/>
      <c r="S40" s="79"/>
      <c r="T40" s="80" t="str">
        <f>IFERROR(R40/(P40),"-")</f>
        <v>-</v>
      </c>
      <c r="U40" s="186" t="str">
        <f>IFERROR(J40/SUM(N40:O43),"-")</f>
        <v>-</v>
      </c>
      <c r="V40" s="82"/>
      <c r="W40" s="80" t="str">
        <f>IF(P40=0,"-",V40/P40)</f>
        <v>-</v>
      </c>
      <c r="X40" s="185"/>
      <c r="Y40" s="186" t="str">
        <f>IFERROR(X40/P40,"-")</f>
        <v>-</v>
      </c>
      <c r="Z40" s="186" t="str">
        <f>IFERROR(X40/V40,"-")</f>
        <v>-</v>
      </c>
      <c r="AA40" s="180">
        <f>SUM(X40:X43)-SUM(J40:J43)</f>
        <v>-200000</v>
      </c>
      <c r="AB40" s="83">
        <f>SUM(X40:X43)/SUM(J40:J43)</f>
        <v>0</v>
      </c>
      <c r="AC40" s="77"/>
      <c r="AD40" s="92"/>
      <c r="AE40" s="93" t="str">
        <f>IF(P40=0,"",IF(AD40=0,"",(AD40/P40)))</f>
        <v/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 t="str">
        <f>IF(P40=0,"",IF(AM40=0,"",(AM40/P40)))</f>
        <v/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 t="str">
        <f>IF(P40=0,"",IF(AV40=0,"",(AV40/P40)))</f>
        <v/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/>
      <c r="BF40" s="111" t="str">
        <f>IF(P40=0,"",IF(BE40=0,"",(BE40/P40)))</f>
        <v/>
      </c>
      <c r="BG40" s="110"/>
      <c r="BH40" s="112" t="str">
        <f>IFERROR(BG40/BE40,"-")</f>
        <v>-</v>
      </c>
      <c r="BI40" s="113"/>
      <c r="BJ40" s="114" t="str">
        <f>IFERROR(BI40/BE40,"-")</f>
        <v>-</v>
      </c>
      <c r="BK40" s="115"/>
      <c r="BL40" s="115"/>
      <c r="BM40" s="115"/>
      <c r="BN40" s="117"/>
      <c r="BO40" s="118" t="str">
        <f>IF(P40=0,"",IF(BN40=0,"",(BN40/P40)))</f>
        <v/>
      </c>
      <c r="BP40" s="119"/>
      <c r="BQ40" s="120" t="str">
        <f>IFERROR(BP40/BN40,"-")</f>
        <v>-</v>
      </c>
      <c r="BR40" s="121"/>
      <c r="BS40" s="122" t="str">
        <f>IFERROR(BR40/BN40,"-")</f>
        <v>-</v>
      </c>
      <c r="BT40" s="123"/>
      <c r="BU40" s="123"/>
      <c r="BV40" s="123"/>
      <c r="BW40" s="124"/>
      <c r="BX40" s="125" t="str">
        <f>IF(P40=0,"",IF(BW40=0,"",(BW40/P40)))</f>
        <v/>
      </c>
      <c r="BY40" s="126"/>
      <c r="BZ40" s="127" t="str">
        <f>IFERROR(BY40/BW40,"-")</f>
        <v>-</v>
      </c>
      <c r="CA40" s="128"/>
      <c r="CB40" s="129" t="str">
        <f>IFERROR(CA40/BW40,"-")</f>
        <v>-</v>
      </c>
      <c r="CC40" s="130"/>
      <c r="CD40" s="130"/>
      <c r="CE40" s="130"/>
      <c r="CF40" s="131"/>
      <c r="CG40" s="132" t="str">
        <f>IF(P40=0,"",IF(CF40=0,"",(CF40/P40)))</f>
        <v/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/>
      <c r="CP40" s="139"/>
      <c r="CQ40" s="139"/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189" t="s">
        <v>149</v>
      </c>
      <c r="C41" s="189"/>
      <c r="D41" s="189" t="s">
        <v>138</v>
      </c>
      <c r="E41" s="189" t="s">
        <v>142</v>
      </c>
      <c r="F41" s="189" t="s">
        <v>65</v>
      </c>
      <c r="G41" s="88"/>
      <c r="H41" s="88" t="s">
        <v>148</v>
      </c>
      <c r="I41" s="88" t="s">
        <v>79</v>
      </c>
      <c r="J41" s="180"/>
      <c r="K41" s="79"/>
      <c r="L41" s="79"/>
      <c r="M41" s="79"/>
      <c r="N41" s="89"/>
      <c r="O41" s="90"/>
      <c r="P41" s="91">
        <f>N41+O41</f>
        <v>0</v>
      </c>
      <c r="Q41" s="80" t="str">
        <f>IFERROR(P41/M41,"-")</f>
        <v>-</v>
      </c>
      <c r="R41" s="79"/>
      <c r="S41" s="79"/>
      <c r="T41" s="80" t="str">
        <f>IFERROR(R41/(P41),"-")</f>
        <v>-</v>
      </c>
      <c r="U41" s="186"/>
      <c r="V41" s="82"/>
      <c r="W41" s="80" t="str">
        <f>IF(P41=0,"-",V41/P41)</f>
        <v>-</v>
      </c>
      <c r="X41" s="185"/>
      <c r="Y41" s="186" t="str">
        <f>IFERROR(X41/P41,"-")</f>
        <v>-</v>
      </c>
      <c r="Z41" s="186" t="str">
        <f>IFERROR(X41/V41,"-")</f>
        <v>-</v>
      </c>
      <c r="AA41" s="180"/>
      <c r="AB41" s="83"/>
      <c r="AC41" s="77"/>
      <c r="AD41" s="92"/>
      <c r="AE41" s="93" t="str">
        <f>IF(P41=0,"",IF(AD41=0,"",(AD41/P41)))</f>
        <v/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 t="str">
        <f>IF(P41=0,"",IF(AM41=0,"",(AM41/P41)))</f>
        <v/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 t="str">
        <f>IF(P41=0,"",IF(AV41=0,"",(AV41/P41)))</f>
        <v/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/>
      <c r="BF41" s="111" t="str">
        <f>IF(P41=0,"",IF(BE41=0,"",(BE41/P41)))</f>
        <v/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/>
      <c r="BO41" s="118" t="str">
        <f>IF(P41=0,"",IF(BN41=0,"",(BN41/P41)))</f>
        <v/>
      </c>
      <c r="BP41" s="119"/>
      <c r="BQ41" s="120" t="str">
        <f>IFERROR(BP41/BN41,"-")</f>
        <v>-</v>
      </c>
      <c r="BR41" s="121"/>
      <c r="BS41" s="122" t="str">
        <f>IFERROR(BR41/BN41,"-")</f>
        <v>-</v>
      </c>
      <c r="BT41" s="123"/>
      <c r="BU41" s="123"/>
      <c r="BV41" s="123"/>
      <c r="BW41" s="124"/>
      <c r="BX41" s="125" t="str">
        <f>IF(P41=0,"",IF(BW41=0,"",(BW41/P41)))</f>
        <v/>
      </c>
      <c r="BY41" s="126"/>
      <c r="BZ41" s="127" t="str">
        <f>IFERROR(BY41/BW41,"-")</f>
        <v>-</v>
      </c>
      <c r="CA41" s="128"/>
      <c r="CB41" s="129" t="str">
        <f>IFERROR(CA41/BW41,"-")</f>
        <v>-</v>
      </c>
      <c r="CC41" s="130"/>
      <c r="CD41" s="130"/>
      <c r="CE41" s="130"/>
      <c r="CF41" s="131"/>
      <c r="CG41" s="132" t="str">
        <f>IF(P41=0,"",IF(CF41=0,"",(CF41/P41)))</f>
        <v/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/>
      <c r="CP41" s="139"/>
      <c r="CQ41" s="139"/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189" t="s">
        <v>150</v>
      </c>
      <c r="C42" s="189"/>
      <c r="D42" s="189" t="s">
        <v>138</v>
      </c>
      <c r="E42" s="189" t="s">
        <v>144</v>
      </c>
      <c r="F42" s="189" t="s">
        <v>65</v>
      </c>
      <c r="G42" s="88"/>
      <c r="H42" s="88" t="s">
        <v>148</v>
      </c>
      <c r="I42" s="88" t="s">
        <v>79</v>
      </c>
      <c r="J42" s="180"/>
      <c r="K42" s="79"/>
      <c r="L42" s="79"/>
      <c r="M42" s="79"/>
      <c r="N42" s="89"/>
      <c r="O42" s="90"/>
      <c r="P42" s="91">
        <f>N42+O42</f>
        <v>0</v>
      </c>
      <c r="Q42" s="80" t="str">
        <f>IFERROR(P42/M42,"-")</f>
        <v>-</v>
      </c>
      <c r="R42" s="79"/>
      <c r="S42" s="79"/>
      <c r="T42" s="80" t="str">
        <f>IFERROR(R42/(P42),"-")</f>
        <v>-</v>
      </c>
      <c r="U42" s="186"/>
      <c r="V42" s="82"/>
      <c r="W42" s="80" t="str">
        <f>IF(P42=0,"-",V42/P42)</f>
        <v>-</v>
      </c>
      <c r="X42" s="185"/>
      <c r="Y42" s="186" t="str">
        <f>IFERROR(X42/P42,"-")</f>
        <v>-</v>
      </c>
      <c r="Z42" s="186" t="str">
        <f>IFERROR(X42/V42,"-")</f>
        <v>-</v>
      </c>
      <c r="AA42" s="180"/>
      <c r="AB42" s="83"/>
      <c r="AC42" s="77"/>
      <c r="AD42" s="92"/>
      <c r="AE42" s="93" t="str">
        <f>IF(P42=0,"",IF(AD42=0,"",(AD42/P42)))</f>
        <v/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 t="str">
        <f>IF(P42=0,"",IF(AM42=0,"",(AM42/P42)))</f>
        <v/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 t="str">
        <f>IF(P42=0,"",IF(AV42=0,"",(AV42/P42)))</f>
        <v/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/>
      <c r="BF42" s="111" t="str">
        <f>IF(P42=0,"",IF(BE42=0,"",(BE42/P42)))</f>
        <v/>
      </c>
      <c r="BG42" s="110"/>
      <c r="BH42" s="112" t="str">
        <f>IFERROR(BG42/BE42,"-")</f>
        <v>-</v>
      </c>
      <c r="BI42" s="113"/>
      <c r="BJ42" s="114" t="str">
        <f>IFERROR(BI42/BE42,"-")</f>
        <v>-</v>
      </c>
      <c r="BK42" s="115"/>
      <c r="BL42" s="115"/>
      <c r="BM42" s="115"/>
      <c r="BN42" s="117"/>
      <c r="BO42" s="118" t="str">
        <f>IF(P42=0,"",IF(BN42=0,"",(BN42/P42)))</f>
        <v/>
      </c>
      <c r="BP42" s="119"/>
      <c r="BQ42" s="120" t="str">
        <f>IFERROR(BP42/BN42,"-")</f>
        <v>-</v>
      </c>
      <c r="BR42" s="121"/>
      <c r="BS42" s="122" t="str">
        <f>IFERROR(BR42/BN42,"-")</f>
        <v>-</v>
      </c>
      <c r="BT42" s="123"/>
      <c r="BU42" s="123"/>
      <c r="BV42" s="123"/>
      <c r="BW42" s="124"/>
      <c r="BX42" s="125" t="str">
        <f>IF(P42=0,"",IF(BW42=0,"",(BW42/P42)))</f>
        <v/>
      </c>
      <c r="BY42" s="126"/>
      <c r="BZ42" s="127" t="str">
        <f>IFERROR(BY42/BW42,"-")</f>
        <v>-</v>
      </c>
      <c r="CA42" s="128"/>
      <c r="CB42" s="129" t="str">
        <f>IFERROR(CA42/BW42,"-")</f>
        <v>-</v>
      </c>
      <c r="CC42" s="130"/>
      <c r="CD42" s="130"/>
      <c r="CE42" s="130"/>
      <c r="CF42" s="131"/>
      <c r="CG42" s="132" t="str">
        <f>IF(P42=0,"",IF(CF42=0,"",(CF42/P42)))</f>
        <v/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/>
      <c r="CP42" s="139"/>
      <c r="CQ42" s="139"/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189" t="s">
        <v>151</v>
      </c>
      <c r="C43" s="189"/>
      <c r="D43" s="189" t="s">
        <v>76</v>
      </c>
      <c r="E43" s="189" t="s">
        <v>76</v>
      </c>
      <c r="F43" s="189" t="s">
        <v>77</v>
      </c>
      <c r="G43" s="88"/>
      <c r="H43" s="88"/>
      <c r="I43" s="88" t="s">
        <v>79</v>
      </c>
      <c r="J43" s="180"/>
      <c r="K43" s="79"/>
      <c r="L43" s="79"/>
      <c r="M43" s="79"/>
      <c r="N43" s="89"/>
      <c r="O43" s="90"/>
      <c r="P43" s="91">
        <f>N43+O43</f>
        <v>0</v>
      </c>
      <c r="Q43" s="80" t="str">
        <f>IFERROR(P43/M43,"-")</f>
        <v>-</v>
      </c>
      <c r="R43" s="79"/>
      <c r="S43" s="79"/>
      <c r="T43" s="80" t="str">
        <f>IFERROR(R43/(P43),"-")</f>
        <v>-</v>
      </c>
      <c r="U43" s="186"/>
      <c r="V43" s="82"/>
      <c r="W43" s="80" t="str">
        <f>IF(P43=0,"-",V43/P43)</f>
        <v>-</v>
      </c>
      <c r="X43" s="185"/>
      <c r="Y43" s="186" t="str">
        <f>IFERROR(X43/P43,"-")</f>
        <v>-</v>
      </c>
      <c r="Z43" s="186" t="str">
        <f>IFERROR(X43/V43,"-")</f>
        <v>-</v>
      </c>
      <c r="AA43" s="180"/>
      <c r="AB43" s="83"/>
      <c r="AC43" s="77"/>
      <c r="AD43" s="92"/>
      <c r="AE43" s="93" t="str">
        <f>IF(P43=0,"",IF(AD43=0,"",(AD43/P43)))</f>
        <v/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 t="str">
        <f>IF(P43=0,"",IF(AM43=0,"",(AM43/P43)))</f>
        <v/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 t="str">
        <f>IF(P43=0,"",IF(AV43=0,"",(AV43/P43)))</f>
        <v/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/>
      <c r="BF43" s="111" t="str">
        <f>IF(P43=0,"",IF(BE43=0,"",(BE43/P43)))</f>
        <v/>
      </c>
      <c r="BG43" s="110"/>
      <c r="BH43" s="112" t="str">
        <f>IFERROR(BG43/BE43,"-")</f>
        <v>-</v>
      </c>
      <c r="BI43" s="113"/>
      <c r="BJ43" s="114" t="str">
        <f>IFERROR(BI43/BE43,"-")</f>
        <v>-</v>
      </c>
      <c r="BK43" s="115"/>
      <c r="BL43" s="115"/>
      <c r="BM43" s="115"/>
      <c r="BN43" s="117"/>
      <c r="BO43" s="118" t="str">
        <f>IF(P43=0,"",IF(BN43=0,"",(BN43/P43)))</f>
        <v/>
      </c>
      <c r="BP43" s="119"/>
      <c r="BQ43" s="120" t="str">
        <f>IFERROR(BP43/BN43,"-")</f>
        <v>-</v>
      </c>
      <c r="BR43" s="121"/>
      <c r="BS43" s="122" t="str">
        <f>IFERROR(BR43/BN43,"-")</f>
        <v>-</v>
      </c>
      <c r="BT43" s="123"/>
      <c r="BU43" s="123"/>
      <c r="BV43" s="123"/>
      <c r="BW43" s="124"/>
      <c r="BX43" s="125" t="str">
        <f>IF(P43=0,"",IF(BW43=0,"",(BW43/P43)))</f>
        <v/>
      </c>
      <c r="BY43" s="126"/>
      <c r="BZ43" s="127" t="str">
        <f>IFERROR(BY43/BW43,"-")</f>
        <v>-</v>
      </c>
      <c r="CA43" s="128"/>
      <c r="CB43" s="129" t="str">
        <f>IFERROR(CA43/BW43,"-")</f>
        <v>-</v>
      </c>
      <c r="CC43" s="130"/>
      <c r="CD43" s="130"/>
      <c r="CE43" s="130"/>
      <c r="CF43" s="131"/>
      <c r="CG43" s="132" t="str">
        <f>IF(P43=0,"",IF(CF43=0,"",(CF43/P43)))</f>
        <v/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/>
      <c r="CP43" s="139"/>
      <c r="CQ43" s="139"/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>
        <f>AB44</f>
        <v>0</v>
      </c>
      <c r="B44" s="189" t="s">
        <v>152</v>
      </c>
      <c r="C44" s="189"/>
      <c r="D44" s="189" t="s">
        <v>94</v>
      </c>
      <c r="E44" s="189" t="s">
        <v>88</v>
      </c>
      <c r="F44" s="189" t="s">
        <v>65</v>
      </c>
      <c r="G44" s="88" t="s">
        <v>66</v>
      </c>
      <c r="H44" s="88" t="s">
        <v>90</v>
      </c>
      <c r="I44" s="88" t="s">
        <v>79</v>
      </c>
      <c r="J44" s="180">
        <v>120000</v>
      </c>
      <c r="K44" s="79"/>
      <c r="L44" s="79"/>
      <c r="M44" s="79"/>
      <c r="N44" s="89"/>
      <c r="O44" s="90"/>
      <c r="P44" s="91">
        <f>N44+O44</f>
        <v>0</v>
      </c>
      <c r="Q44" s="80" t="str">
        <f>IFERROR(P44/M44,"-")</f>
        <v>-</v>
      </c>
      <c r="R44" s="79"/>
      <c r="S44" s="79"/>
      <c r="T44" s="80" t="str">
        <f>IFERROR(R44/(P44),"-")</f>
        <v>-</v>
      </c>
      <c r="U44" s="186" t="str">
        <f>IFERROR(J44/SUM(N44:O45),"-")</f>
        <v>-</v>
      </c>
      <c r="V44" s="82"/>
      <c r="W44" s="80" t="str">
        <f>IF(P44=0,"-",V44/P44)</f>
        <v>-</v>
      </c>
      <c r="X44" s="185"/>
      <c r="Y44" s="186" t="str">
        <f>IFERROR(X44/P44,"-")</f>
        <v>-</v>
      </c>
      <c r="Z44" s="186" t="str">
        <f>IFERROR(X44/V44,"-")</f>
        <v>-</v>
      </c>
      <c r="AA44" s="180">
        <f>SUM(X44:X45)-SUM(J44:J45)</f>
        <v>-120000</v>
      </c>
      <c r="AB44" s="83">
        <f>SUM(X44:X45)/SUM(J44:J45)</f>
        <v>0</v>
      </c>
      <c r="AC44" s="77"/>
      <c r="AD44" s="92"/>
      <c r="AE44" s="93" t="str">
        <f>IF(P44=0,"",IF(AD44=0,"",(AD44/P44)))</f>
        <v/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 t="str">
        <f>IF(P44=0,"",IF(AM44=0,"",(AM44/P44)))</f>
        <v/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 t="str">
        <f>IF(P44=0,"",IF(AV44=0,"",(AV44/P44)))</f>
        <v/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/>
      <c r="BF44" s="111" t="str">
        <f>IF(P44=0,"",IF(BE44=0,"",(BE44/P44)))</f>
        <v/>
      </c>
      <c r="BG44" s="110"/>
      <c r="BH44" s="112" t="str">
        <f>IFERROR(BG44/BE44,"-")</f>
        <v>-</v>
      </c>
      <c r="BI44" s="113"/>
      <c r="BJ44" s="114" t="str">
        <f>IFERROR(BI44/BE44,"-")</f>
        <v>-</v>
      </c>
      <c r="BK44" s="115"/>
      <c r="BL44" s="115"/>
      <c r="BM44" s="115"/>
      <c r="BN44" s="117"/>
      <c r="BO44" s="118" t="str">
        <f>IF(P44=0,"",IF(BN44=0,"",(BN44/P44)))</f>
        <v/>
      </c>
      <c r="BP44" s="119"/>
      <c r="BQ44" s="120" t="str">
        <f>IFERROR(BP44/BN44,"-")</f>
        <v>-</v>
      </c>
      <c r="BR44" s="121"/>
      <c r="BS44" s="122" t="str">
        <f>IFERROR(BR44/BN44,"-")</f>
        <v>-</v>
      </c>
      <c r="BT44" s="123"/>
      <c r="BU44" s="123"/>
      <c r="BV44" s="123"/>
      <c r="BW44" s="124"/>
      <c r="BX44" s="125" t="str">
        <f>IF(P44=0,"",IF(BW44=0,"",(BW44/P44)))</f>
        <v/>
      </c>
      <c r="BY44" s="126"/>
      <c r="BZ44" s="127" t="str">
        <f>IFERROR(BY44/BW44,"-")</f>
        <v>-</v>
      </c>
      <c r="CA44" s="128"/>
      <c r="CB44" s="129" t="str">
        <f>IFERROR(CA44/BW44,"-")</f>
        <v>-</v>
      </c>
      <c r="CC44" s="130"/>
      <c r="CD44" s="130"/>
      <c r="CE44" s="130"/>
      <c r="CF44" s="131"/>
      <c r="CG44" s="132" t="str">
        <f>IF(P44=0,"",IF(CF44=0,"",(CF44/P44)))</f>
        <v/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/>
      <c r="CP44" s="139"/>
      <c r="CQ44" s="139"/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189" t="s">
        <v>153</v>
      </c>
      <c r="C45" s="189"/>
      <c r="D45" s="189" t="s">
        <v>94</v>
      </c>
      <c r="E45" s="189" t="s">
        <v>88</v>
      </c>
      <c r="F45" s="189" t="s">
        <v>77</v>
      </c>
      <c r="G45" s="88"/>
      <c r="H45" s="88"/>
      <c r="I45" s="88" t="s">
        <v>79</v>
      </c>
      <c r="J45" s="180"/>
      <c r="K45" s="79"/>
      <c r="L45" s="79"/>
      <c r="M45" s="79"/>
      <c r="N45" s="89"/>
      <c r="O45" s="90"/>
      <c r="P45" s="91">
        <f>N45+O45</f>
        <v>0</v>
      </c>
      <c r="Q45" s="80" t="str">
        <f>IFERROR(P45/M45,"-")</f>
        <v>-</v>
      </c>
      <c r="R45" s="79"/>
      <c r="S45" s="79"/>
      <c r="T45" s="80" t="str">
        <f>IFERROR(R45/(P45),"-")</f>
        <v>-</v>
      </c>
      <c r="U45" s="186"/>
      <c r="V45" s="82"/>
      <c r="W45" s="80" t="str">
        <f>IF(P45=0,"-",V45/P45)</f>
        <v>-</v>
      </c>
      <c r="X45" s="185"/>
      <c r="Y45" s="186" t="str">
        <f>IFERROR(X45/P45,"-")</f>
        <v>-</v>
      </c>
      <c r="Z45" s="186" t="str">
        <f>IFERROR(X45/V45,"-")</f>
        <v>-</v>
      </c>
      <c r="AA45" s="180"/>
      <c r="AB45" s="83"/>
      <c r="AC45" s="77"/>
      <c r="AD45" s="92"/>
      <c r="AE45" s="93" t="str">
        <f>IF(P45=0,"",IF(AD45=0,"",(AD45/P45)))</f>
        <v/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 t="str">
        <f>IF(P45=0,"",IF(AM45=0,"",(AM45/P45)))</f>
        <v/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 t="str">
        <f>IF(P45=0,"",IF(AV45=0,"",(AV45/P45)))</f>
        <v/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/>
      <c r="BF45" s="111" t="str">
        <f>IF(P45=0,"",IF(BE45=0,"",(BE45/P45)))</f>
        <v/>
      </c>
      <c r="BG45" s="110"/>
      <c r="BH45" s="112" t="str">
        <f>IFERROR(BG45/BE45,"-")</f>
        <v>-</v>
      </c>
      <c r="BI45" s="113"/>
      <c r="BJ45" s="114" t="str">
        <f>IFERROR(BI45/BE45,"-")</f>
        <v>-</v>
      </c>
      <c r="BK45" s="115"/>
      <c r="BL45" s="115"/>
      <c r="BM45" s="115"/>
      <c r="BN45" s="117"/>
      <c r="BO45" s="118" t="str">
        <f>IF(P45=0,"",IF(BN45=0,"",(BN45/P45)))</f>
        <v/>
      </c>
      <c r="BP45" s="119"/>
      <c r="BQ45" s="120" t="str">
        <f>IFERROR(BP45/BN45,"-")</f>
        <v>-</v>
      </c>
      <c r="BR45" s="121"/>
      <c r="BS45" s="122" t="str">
        <f>IFERROR(BR45/BN45,"-")</f>
        <v>-</v>
      </c>
      <c r="BT45" s="123"/>
      <c r="BU45" s="123"/>
      <c r="BV45" s="123"/>
      <c r="BW45" s="124"/>
      <c r="BX45" s="125" t="str">
        <f>IF(P45=0,"",IF(BW45=0,"",(BW45/P45)))</f>
        <v/>
      </c>
      <c r="BY45" s="126"/>
      <c r="BZ45" s="127" t="str">
        <f>IFERROR(BY45/BW45,"-")</f>
        <v>-</v>
      </c>
      <c r="CA45" s="128"/>
      <c r="CB45" s="129" t="str">
        <f>IFERROR(CA45/BW45,"-")</f>
        <v>-</v>
      </c>
      <c r="CC45" s="130"/>
      <c r="CD45" s="130"/>
      <c r="CE45" s="130"/>
      <c r="CF45" s="131"/>
      <c r="CG45" s="132" t="str">
        <f>IF(P45=0,"",IF(CF45=0,"",(CF45/P45)))</f>
        <v/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/>
      <c r="CP45" s="139"/>
      <c r="CQ45" s="139"/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>
        <f>AB46</f>
        <v>0</v>
      </c>
      <c r="B46" s="189" t="s">
        <v>154</v>
      </c>
      <c r="C46" s="189"/>
      <c r="D46" s="189" t="s">
        <v>81</v>
      </c>
      <c r="E46" s="189" t="s">
        <v>82</v>
      </c>
      <c r="F46" s="189" t="s">
        <v>65</v>
      </c>
      <c r="G46" s="88" t="s">
        <v>70</v>
      </c>
      <c r="H46" s="88" t="s">
        <v>90</v>
      </c>
      <c r="I46" s="88" t="s">
        <v>79</v>
      </c>
      <c r="J46" s="180">
        <v>150000</v>
      </c>
      <c r="K46" s="79"/>
      <c r="L46" s="79"/>
      <c r="M46" s="79"/>
      <c r="N46" s="89"/>
      <c r="O46" s="90"/>
      <c r="P46" s="91">
        <f>N46+O46</f>
        <v>0</v>
      </c>
      <c r="Q46" s="80" t="str">
        <f>IFERROR(P46/M46,"-")</f>
        <v>-</v>
      </c>
      <c r="R46" s="79"/>
      <c r="S46" s="79"/>
      <c r="T46" s="80" t="str">
        <f>IFERROR(R46/(P46),"-")</f>
        <v>-</v>
      </c>
      <c r="U46" s="186" t="str">
        <f>IFERROR(J46/SUM(N46:O47),"-")</f>
        <v>-</v>
      </c>
      <c r="V46" s="82"/>
      <c r="W46" s="80" t="str">
        <f>IF(P46=0,"-",V46/P46)</f>
        <v>-</v>
      </c>
      <c r="X46" s="185"/>
      <c r="Y46" s="186" t="str">
        <f>IFERROR(X46/P46,"-")</f>
        <v>-</v>
      </c>
      <c r="Z46" s="186" t="str">
        <f>IFERROR(X46/V46,"-")</f>
        <v>-</v>
      </c>
      <c r="AA46" s="180">
        <f>SUM(X46:X47)-SUM(J46:J47)</f>
        <v>-150000</v>
      </c>
      <c r="AB46" s="83">
        <f>SUM(X46:X47)/SUM(J46:J47)</f>
        <v>0</v>
      </c>
      <c r="AC46" s="77"/>
      <c r="AD46" s="92"/>
      <c r="AE46" s="93" t="str">
        <f>IF(P46=0,"",IF(AD46=0,"",(AD46/P46)))</f>
        <v/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 t="str">
        <f>IF(P46=0,"",IF(AM46=0,"",(AM46/P46)))</f>
        <v/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 t="str">
        <f>IF(P46=0,"",IF(AV46=0,"",(AV46/P46)))</f>
        <v/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/>
      <c r="BF46" s="111" t="str">
        <f>IF(P46=0,"",IF(BE46=0,"",(BE46/P46)))</f>
        <v/>
      </c>
      <c r="BG46" s="110"/>
      <c r="BH46" s="112" t="str">
        <f>IFERROR(BG46/BE46,"-")</f>
        <v>-</v>
      </c>
      <c r="BI46" s="113"/>
      <c r="BJ46" s="114" t="str">
        <f>IFERROR(BI46/BE46,"-")</f>
        <v>-</v>
      </c>
      <c r="BK46" s="115"/>
      <c r="BL46" s="115"/>
      <c r="BM46" s="115"/>
      <c r="BN46" s="117"/>
      <c r="BO46" s="118" t="str">
        <f>IF(P46=0,"",IF(BN46=0,"",(BN46/P46)))</f>
        <v/>
      </c>
      <c r="BP46" s="119"/>
      <c r="BQ46" s="120" t="str">
        <f>IFERROR(BP46/BN46,"-")</f>
        <v>-</v>
      </c>
      <c r="BR46" s="121"/>
      <c r="BS46" s="122" t="str">
        <f>IFERROR(BR46/BN46,"-")</f>
        <v>-</v>
      </c>
      <c r="BT46" s="123"/>
      <c r="BU46" s="123"/>
      <c r="BV46" s="123"/>
      <c r="BW46" s="124"/>
      <c r="BX46" s="125" t="str">
        <f>IF(P46=0,"",IF(BW46=0,"",(BW46/P46)))</f>
        <v/>
      </c>
      <c r="BY46" s="126"/>
      <c r="BZ46" s="127" t="str">
        <f>IFERROR(BY46/BW46,"-")</f>
        <v>-</v>
      </c>
      <c r="CA46" s="128"/>
      <c r="CB46" s="129" t="str">
        <f>IFERROR(CA46/BW46,"-")</f>
        <v>-</v>
      </c>
      <c r="CC46" s="130"/>
      <c r="CD46" s="130"/>
      <c r="CE46" s="130"/>
      <c r="CF46" s="131"/>
      <c r="CG46" s="132" t="str">
        <f>IF(P46=0,"",IF(CF46=0,"",(CF46/P46)))</f>
        <v/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/>
      <c r="CP46" s="139"/>
      <c r="CQ46" s="139"/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189" t="s">
        <v>155</v>
      </c>
      <c r="C47" s="189"/>
      <c r="D47" s="189" t="s">
        <v>81</v>
      </c>
      <c r="E47" s="189" t="s">
        <v>82</v>
      </c>
      <c r="F47" s="189" t="s">
        <v>77</v>
      </c>
      <c r="G47" s="88"/>
      <c r="H47" s="88"/>
      <c r="I47" s="88" t="s">
        <v>79</v>
      </c>
      <c r="J47" s="180"/>
      <c r="K47" s="79"/>
      <c r="L47" s="79"/>
      <c r="M47" s="79"/>
      <c r="N47" s="89"/>
      <c r="O47" s="90"/>
      <c r="P47" s="91">
        <f>N47+O47</f>
        <v>0</v>
      </c>
      <c r="Q47" s="80" t="str">
        <f>IFERROR(P47/M47,"-")</f>
        <v>-</v>
      </c>
      <c r="R47" s="79"/>
      <c r="S47" s="79"/>
      <c r="T47" s="80" t="str">
        <f>IFERROR(R47/(P47),"-")</f>
        <v>-</v>
      </c>
      <c r="U47" s="186"/>
      <c r="V47" s="82"/>
      <c r="W47" s="80" t="str">
        <f>IF(P47=0,"-",V47/P47)</f>
        <v>-</v>
      </c>
      <c r="X47" s="185"/>
      <c r="Y47" s="186" t="str">
        <f>IFERROR(X47/P47,"-")</f>
        <v>-</v>
      </c>
      <c r="Z47" s="186" t="str">
        <f>IFERROR(X47/V47,"-")</f>
        <v>-</v>
      </c>
      <c r="AA47" s="180"/>
      <c r="AB47" s="83"/>
      <c r="AC47" s="77"/>
      <c r="AD47" s="92"/>
      <c r="AE47" s="93" t="str">
        <f>IF(P47=0,"",IF(AD47=0,"",(AD47/P47)))</f>
        <v/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 t="str">
        <f>IF(P47=0,"",IF(AM47=0,"",(AM47/P47)))</f>
        <v/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 t="str">
        <f>IF(P47=0,"",IF(AV47=0,"",(AV47/P47)))</f>
        <v/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/>
      <c r="BF47" s="111" t="str">
        <f>IF(P47=0,"",IF(BE47=0,"",(BE47/P47)))</f>
        <v/>
      </c>
      <c r="BG47" s="110"/>
      <c r="BH47" s="112" t="str">
        <f>IFERROR(BG47/BE47,"-")</f>
        <v>-</v>
      </c>
      <c r="BI47" s="113"/>
      <c r="BJ47" s="114" t="str">
        <f>IFERROR(BI47/BE47,"-")</f>
        <v>-</v>
      </c>
      <c r="BK47" s="115"/>
      <c r="BL47" s="115"/>
      <c r="BM47" s="115"/>
      <c r="BN47" s="117"/>
      <c r="BO47" s="118" t="str">
        <f>IF(P47=0,"",IF(BN47=0,"",(BN47/P47)))</f>
        <v/>
      </c>
      <c r="BP47" s="119"/>
      <c r="BQ47" s="120" t="str">
        <f>IFERROR(BP47/BN47,"-")</f>
        <v>-</v>
      </c>
      <c r="BR47" s="121"/>
      <c r="BS47" s="122" t="str">
        <f>IFERROR(BR47/BN47,"-")</f>
        <v>-</v>
      </c>
      <c r="BT47" s="123"/>
      <c r="BU47" s="123"/>
      <c r="BV47" s="123"/>
      <c r="BW47" s="124"/>
      <c r="BX47" s="125" t="str">
        <f>IF(P47=0,"",IF(BW47=0,"",(BW47/P47)))</f>
        <v/>
      </c>
      <c r="BY47" s="126"/>
      <c r="BZ47" s="127" t="str">
        <f>IFERROR(BY47/BW47,"-")</f>
        <v>-</v>
      </c>
      <c r="CA47" s="128"/>
      <c r="CB47" s="129" t="str">
        <f>IFERROR(CA47/BW47,"-")</f>
        <v>-</v>
      </c>
      <c r="CC47" s="130"/>
      <c r="CD47" s="130"/>
      <c r="CE47" s="130"/>
      <c r="CF47" s="131"/>
      <c r="CG47" s="132" t="str">
        <f>IF(P47=0,"",IF(CF47=0,"",(CF47/P47)))</f>
        <v/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/>
      <c r="CP47" s="139"/>
      <c r="CQ47" s="139"/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>
        <f>AB48</f>
        <v>0</v>
      </c>
      <c r="B48" s="189" t="s">
        <v>156</v>
      </c>
      <c r="C48" s="189"/>
      <c r="D48" s="189" t="s">
        <v>81</v>
      </c>
      <c r="E48" s="189" t="s">
        <v>88</v>
      </c>
      <c r="F48" s="189" t="s">
        <v>65</v>
      </c>
      <c r="G48" s="88" t="s">
        <v>99</v>
      </c>
      <c r="H48" s="88" t="s">
        <v>90</v>
      </c>
      <c r="I48" s="191" t="s">
        <v>91</v>
      </c>
      <c r="J48" s="180">
        <v>300000</v>
      </c>
      <c r="K48" s="79"/>
      <c r="L48" s="79"/>
      <c r="M48" s="79"/>
      <c r="N48" s="89"/>
      <c r="O48" s="90"/>
      <c r="P48" s="91">
        <f>N48+O48</f>
        <v>0</v>
      </c>
      <c r="Q48" s="80" t="str">
        <f>IFERROR(P48/M48,"-")</f>
        <v>-</v>
      </c>
      <c r="R48" s="79"/>
      <c r="S48" s="79"/>
      <c r="T48" s="80" t="str">
        <f>IFERROR(R48/(P48),"-")</f>
        <v>-</v>
      </c>
      <c r="U48" s="186" t="str">
        <f>IFERROR(J48/SUM(N48:O49),"-")</f>
        <v>-</v>
      </c>
      <c r="V48" s="82"/>
      <c r="W48" s="80" t="str">
        <f>IF(P48=0,"-",V48/P48)</f>
        <v>-</v>
      </c>
      <c r="X48" s="185"/>
      <c r="Y48" s="186" t="str">
        <f>IFERROR(X48/P48,"-")</f>
        <v>-</v>
      </c>
      <c r="Z48" s="186" t="str">
        <f>IFERROR(X48/V48,"-")</f>
        <v>-</v>
      </c>
      <c r="AA48" s="180">
        <f>SUM(X48:X49)-SUM(J48:J49)</f>
        <v>-300000</v>
      </c>
      <c r="AB48" s="83">
        <f>SUM(X48:X49)/SUM(J48:J49)</f>
        <v>0</v>
      </c>
      <c r="AC48" s="77"/>
      <c r="AD48" s="92"/>
      <c r="AE48" s="93" t="str">
        <f>IF(P48=0,"",IF(AD48=0,"",(AD48/P48)))</f>
        <v/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 t="str">
        <f>IF(P48=0,"",IF(AM48=0,"",(AM48/P48)))</f>
        <v/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/>
      <c r="AW48" s="105" t="str">
        <f>IF(P48=0,"",IF(AV48=0,"",(AV48/P48)))</f>
        <v/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/>
      <c r="BF48" s="111" t="str">
        <f>IF(P48=0,"",IF(BE48=0,"",(BE48/P48)))</f>
        <v/>
      </c>
      <c r="BG48" s="110"/>
      <c r="BH48" s="112" t="str">
        <f>IFERROR(BG48/BE48,"-")</f>
        <v>-</v>
      </c>
      <c r="BI48" s="113"/>
      <c r="BJ48" s="114" t="str">
        <f>IFERROR(BI48/BE48,"-")</f>
        <v>-</v>
      </c>
      <c r="BK48" s="115"/>
      <c r="BL48" s="115"/>
      <c r="BM48" s="115"/>
      <c r="BN48" s="117"/>
      <c r="BO48" s="118" t="str">
        <f>IF(P48=0,"",IF(BN48=0,"",(BN48/P48)))</f>
        <v/>
      </c>
      <c r="BP48" s="119"/>
      <c r="BQ48" s="120" t="str">
        <f>IFERROR(BP48/BN48,"-")</f>
        <v>-</v>
      </c>
      <c r="BR48" s="121"/>
      <c r="BS48" s="122" t="str">
        <f>IFERROR(BR48/BN48,"-")</f>
        <v>-</v>
      </c>
      <c r="BT48" s="123"/>
      <c r="BU48" s="123"/>
      <c r="BV48" s="123"/>
      <c r="BW48" s="124"/>
      <c r="BX48" s="125" t="str">
        <f>IF(P48=0,"",IF(BW48=0,"",(BW48/P48)))</f>
        <v/>
      </c>
      <c r="BY48" s="126"/>
      <c r="BZ48" s="127" t="str">
        <f>IFERROR(BY48/BW48,"-")</f>
        <v>-</v>
      </c>
      <c r="CA48" s="128"/>
      <c r="CB48" s="129" t="str">
        <f>IFERROR(CA48/BW48,"-")</f>
        <v>-</v>
      </c>
      <c r="CC48" s="130"/>
      <c r="CD48" s="130"/>
      <c r="CE48" s="130"/>
      <c r="CF48" s="131"/>
      <c r="CG48" s="132" t="str">
        <f>IF(P48=0,"",IF(CF48=0,"",(CF48/P48)))</f>
        <v/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/>
      <c r="CP48" s="139"/>
      <c r="CQ48" s="139"/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/>
      <c r="B49" s="189" t="s">
        <v>157</v>
      </c>
      <c r="C49" s="189"/>
      <c r="D49" s="189" t="s">
        <v>81</v>
      </c>
      <c r="E49" s="189" t="s">
        <v>88</v>
      </c>
      <c r="F49" s="189" t="s">
        <v>77</v>
      </c>
      <c r="G49" s="88"/>
      <c r="H49" s="88"/>
      <c r="I49" s="88" t="s">
        <v>79</v>
      </c>
      <c r="J49" s="180"/>
      <c r="K49" s="79"/>
      <c r="L49" s="79"/>
      <c r="M49" s="79"/>
      <c r="N49" s="89"/>
      <c r="O49" s="90"/>
      <c r="P49" s="91">
        <f>N49+O49</f>
        <v>0</v>
      </c>
      <c r="Q49" s="80" t="str">
        <f>IFERROR(P49/M49,"-")</f>
        <v>-</v>
      </c>
      <c r="R49" s="79"/>
      <c r="S49" s="79"/>
      <c r="T49" s="80" t="str">
        <f>IFERROR(R49/(P49),"-")</f>
        <v>-</v>
      </c>
      <c r="U49" s="186"/>
      <c r="V49" s="82"/>
      <c r="W49" s="80" t="str">
        <f>IF(P49=0,"-",V49/P49)</f>
        <v>-</v>
      </c>
      <c r="X49" s="185"/>
      <c r="Y49" s="186" t="str">
        <f>IFERROR(X49/P49,"-")</f>
        <v>-</v>
      </c>
      <c r="Z49" s="186" t="str">
        <f>IFERROR(X49/V49,"-")</f>
        <v>-</v>
      </c>
      <c r="AA49" s="180"/>
      <c r="AB49" s="83"/>
      <c r="AC49" s="77"/>
      <c r="AD49" s="92"/>
      <c r="AE49" s="93" t="str">
        <f>IF(P49=0,"",IF(AD49=0,"",(AD49/P49)))</f>
        <v/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 t="str">
        <f>IF(P49=0,"",IF(AM49=0,"",(AM49/P49)))</f>
        <v/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 t="str">
        <f>IF(P49=0,"",IF(AV49=0,"",(AV49/P49)))</f>
        <v/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/>
      <c r="BF49" s="111" t="str">
        <f>IF(P49=0,"",IF(BE49=0,"",(BE49/P49)))</f>
        <v/>
      </c>
      <c r="BG49" s="110"/>
      <c r="BH49" s="112" t="str">
        <f>IFERROR(BG49/BE49,"-")</f>
        <v>-</v>
      </c>
      <c r="BI49" s="113"/>
      <c r="BJ49" s="114" t="str">
        <f>IFERROR(BI49/BE49,"-")</f>
        <v>-</v>
      </c>
      <c r="BK49" s="115"/>
      <c r="BL49" s="115"/>
      <c r="BM49" s="115"/>
      <c r="BN49" s="117"/>
      <c r="BO49" s="118" t="str">
        <f>IF(P49=0,"",IF(BN49=0,"",(BN49/P49)))</f>
        <v/>
      </c>
      <c r="BP49" s="119"/>
      <c r="BQ49" s="120" t="str">
        <f>IFERROR(BP49/BN49,"-")</f>
        <v>-</v>
      </c>
      <c r="BR49" s="121"/>
      <c r="BS49" s="122" t="str">
        <f>IFERROR(BR49/BN49,"-")</f>
        <v>-</v>
      </c>
      <c r="BT49" s="123"/>
      <c r="BU49" s="123"/>
      <c r="BV49" s="123"/>
      <c r="BW49" s="124"/>
      <c r="BX49" s="125" t="str">
        <f>IF(P49=0,"",IF(BW49=0,"",(BW49/P49)))</f>
        <v/>
      </c>
      <c r="BY49" s="126"/>
      <c r="BZ49" s="127" t="str">
        <f>IFERROR(BY49/BW49,"-")</f>
        <v>-</v>
      </c>
      <c r="CA49" s="128"/>
      <c r="CB49" s="129" t="str">
        <f>IFERROR(CA49/BW49,"-")</f>
        <v>-</v>
      </c>
      <c r="CC49" s="130"/>
      <c r="CD49" s="130"/>
      <c r="CE49" s="130"/>
      <c r="CF49" s="131"/>
      <c r="CG49" s="132" t="str">
        <f>IF(P49=0,"",IF(CF49=0,"",(CF49/P49)))</f>
        <v/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/>
      <c r="CP49" s="139"/>
      <c r="CQ49" s="139"/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>
        <f>AB50</f>
        <v>0</v>
      </c>
      <c r="B50" s="189" t="s">
        <v>158</v>
      </c>
      <c r="C50" s="189"/>
      <c r="D50" s="189" t="s">
        <v>94</v>
      </c>
      <c r="E50" s="189" t="s">
        <v>82</v>
      </c>
      <c r="F50" s="189" t="s">
        <v>65</v>
      </c>
      <c r="G50" s="88" t="s">
        <v>104</v>
      </c>
      <c r="H50" s="88" t="s">
        <v>90</v>
      </c>
      <c r="I50" s="191" t="s">
        <v>159</v>
      </c>
      <c r="J50" s="180">
        <v>130000</v>
      </c>
      <c r="K50" s="79"/>
      <c r="L50" s="79"/>
      <c r="M50" s="79"/>
      <c r="N50" s="89"/>
      <c r="O50" s="90"/>
      <c r="P50" s="91">
        <f>N50+O50</f>
        <v>0</v>
      </c>
      <c r="Q50" s="80" t="str">
        <f>IFERROR(P50/M50,"-")</f>
        <v>-</v>
      </c>
      <c r="R50" s="79"/>
      <c r="S50" s="79"/>
      <c r="T50" s="80" t="str">
        <f>IFERROR(R50/(P50),"-")</f>
        <v>-</v>
      </c>
      <c r="U50" s="186" t="str">
        <f>IFERROR(J50/SUM(N50:O51),"-")</f>
        <v>-</v>
      </c>
      <c r="V50" s="82"/>
      <c r="W50" s="80" t="str">
        <f>IF(P50=0,"-",V50/P50)</f>
        <v>-</v>
      </c>
      <c r="X50" s="185"/>
      <c r="Y50" s="186" t="str">
        <f>IFERROR(X50/P50,"-")</f>
        <v>-</v>
      </c>
      <c r="Z50" s="186" t="str">
        <f>IFERROR(X50/V50,"-")</f>
        <v>-</v>
      </c>
      <c r="AA50" s="180">
        <f>SUM(X50:X51)-SUM(J50:J51)</f>
        <v>-130000</v>
      </c>
      <c r="AB50" s="83">
        <f>SUM(X50:X51)/SUM(J50:J51)</f>
        <v>0</v>
      </c>
      <c r="AC50" s="77"/>
      <c r="AD50" s="92"/>
      <c r="AE50" s="93" t="str">
        <f>IF(P50=0,"",IF(AD50=0,"",(AD50/P50)))</f>
        <v/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 t="str">
        <f>IF(P50=0,"",IF(AM50=0,"",(AM50/P50)))</f>
        <v/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 t="str">
        <f>IF(P50=0,"",IF(AV50=0,"",(AV50/P50)))</f>
        <v/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/>
      <c r="BF50" s="111" t="str">
        <f>IF(P50=0,"",IF(BE50=0,"",(BE50/P50)))</f>
        <v/>
      </c>
      <c r="BG50" s="110"/>
      <c r="BH50" s="112" t="str">
        <f>IFERROR(BG50/BE50,"-")</f>
        <v>-</v>
      </c>
      <c r="BI50" s="113"/>
      <c r="BJ50" s="114" t="str">
        <f>IFERROR(BI50/BE50,"-")</f>
        <v>-</v>
      </c>
      <c r="BK50" s="115"/>
      <c r="BL50" s="115"/>
      <c r="BM50" s="115"/>
      <c r="BN50" s="117"/>
      <c r="BO50" s="118" t="str">
        <f>IF(P50=0,"",IF(BN50=0,"",(BN50/P50)))</f>
        <v/>
      </c>
      <c r="BP50" s="119"/>
      <c r="BQ50" s="120" t="str">
        <f>IFERROR(BP50/BN50,"-")</f>
        <v>-</v>
      </c>
      <c r="BR50" s="121"/>
      <c r="BS50" s="122" t="str">
        <f>IFERROR(BR50/BN50,"-")</f>
        <v>-</v>
      </c>
      <c r="BT50" s="123"/>
      <c r="BU50" s="123"/>
      <c r="BV50" s="123"/>
      <c r="BW50" s="124"/>
      <c r="BX50" s="125" t="str">
        <f>IF(P50=0,"",IF(BW50=0,"",(BW50/P50)))</f>
        <v/>
      </c>
      <c r="BY50" s="126"/>
      <c r="BZ50" s="127" t="str">
        <f>IFERROR(BY50/BW50,"-")</f>
        <v>-</v>
      </c>
      <c r="CA50" s="128"/>
      <c r="CB50" s="129" t="str">
        <f>IFERROR(CA50/BW50,"-")</f>
        <v>-</v>
      </c>
      <c r="CC50" s="130"/>
      <c r="CD50" s="130"/>
      <c r="CE50" s="130"/>
      <c r="CF50" s="131"/>
      <c r="CG50" s="132" t="str">
        <f>IF(P50=0,"",IF(CF50=0,"",(CF50/P50)))</f>
        <v/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/>
      <c r="CP50" s="139"/>
      <c r="CQ50" s="139"/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/>
      <c r="B51" s="189" t="s">
        <v>160</v>
      </c>
      <c r="C51" s="189"/>
      <c r="D51" s="189" t="s">
        <v>94</v>
      </c>
      <c r="E51" s="189" t="s">
        <v>82</v>
      </c>
      <c r="F51" s="189" t="s">
        <v>77</v>
      </c>
      <c r="G51" s="88"/>
      <c r="H51" s="88"/>
      <c r="I51" s="88" t="s">
        <v>79</v>
      </c>
      <c r="J51" s="180"/>
      <c r="K51" s="79"/>
      <c r="L51" s="79"/>
      <c r="M51" s="79"/>
      <c r="N51" s="89"/>
      <c r="O51" s="90"/>
      <c r="P51" s="91">
        <f>N51+O51</f>
        <v>0</v>
      </c>
      <c r="Q51" s="80" t="str">
        <f>IFERROR(P51/M51,"-")</f>
        <v>-</v>
      </c>
      <c r="R51" s="79"/>
      <c r="S51" s="79"/>
      <c r="T51" s="80" t="str">
        <f>IFERROR(R51/(P51),"-")</f>
        <v>-</v>
      </c>
      <c r="U51" s="186"/>
      <c r="V51" s="82"/>
      <c r="W51" s="80" t="str">
        <f>IF(P51=0,"-",V51/P51)</f>
        <v>-</v>
      </c>
      <c r="X51" s="185"/>
      <c r="Y51" s="186" t="str">
        <f>IFERROR(X51/P51,"-")</f>
        <v>-</v>
      </c>
      <c r="Z51" s="186" t="str">
        <f>IFERROR(X51/V51,"-")</f>
        <v>-</v>
      </c>
      <c r="AA51" s="180"/>
      <c r="AB51" s="83"/>
      <c r="AC51" s="77"/>
      <c r="AD51" s="92"/>
      <c r="AE51" s="93" t="str">
        <f>IF(P51=0,"",IF(AD51=0,"",(AD51/P51)))</f>
        <v/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 t="str">
        <f>IF(P51=0,"",IF(AM51=0,"",(AM51/P51)))</f>
        <v/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 t="str">
        <f>IF(P51=0,"",IF(AV51=0,"",(AV51/P51)))</f>
        <v/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/>
      <c r="BF51" s="111" t="str">
        <f>IF(P51=0,"",IF(BE51=0,"",(BE51/P51)))</f>
        <v/>
      </c>
      <c r="BG51" s="110"/>
      <c r="BH51" s="112" t="str">
        <f>IFERROR(BG51/BE51,"-")</f>
        <v>-</v>
      </c>
      <c r="BI51" s="113"/>
      <c r="BJ51" s="114" t="str">
        <f>IFERROR(BI51/BE51,"-")</f>
        <v>-</v>
      </c>
      <c r="BK51" s="115"/>
      <c r="BL51" s="115"/>
      <c r="BM51" s="115"/>
      <c r="BN51" s="117"/>
      <c r="BO51" s="118" t="str">
        <f>IF(P51=0,"",IF(BN51=0,"",(BN51/P51)))</f>
        <v/>
      </c>
      <c r="BP51" s="119"/>
      <c r="BQ51" s="120" t="str">
        <f>IFERROR(BP51/BN51,"-")</f>
        <v>-</v>
      </c>
      <c r="BR51" s="121"/>
      <c r="BS51" s="122" t="str">
        <f>IFERROR(BR51/BN51,"-")</f>
        <v>-</v>
      </c>
      <c r="BT51" s="123"/>
      <c r="BU51" s="123"/>
      <c r="BV51" s="123"/>
      <c r="BW51" s="124"/>
      <c r="BX51" s="125" t="str">
        <f>IF(P51=0,"",IF(BW51=0,"",(BW51/P51)))</f>
        <v/>
      </c>
      <c r="BY51" s="126"/>
      <c r="BZ51" s="127" t="str">
        <f>IFERROR(BY51/BW51,"-")</f>
        <v>-</v>
      </c>
      <c r="CA51" s="128"/>
      <c r="CB51" s="129" t="str">
        <f>IFERROR(CA51/BW51,"-")</f>
        <v>-</v>
      </c>
      <c r="CC51" s="130"/>
      <c r="CD51" s="130"/>
      <c r="CE51" s="130"/>
      <c r="CF51" s="131"/>
      <c r="CG51" s="132" t="str">
        <f>IF(P51=0,"",IF(CF51=0,"",(CF51/P51)))</f>
        <v/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/>
      <c r="CP51" s="139"/>
      <c r="CQ51" s="139"/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>
        <f>AB52</f>
        <v>0</v>
      </c>
      <c r="B52" s="189" t="s">
        <v>161</v>
      </c>
      <c r="C52" s="189"/>
      <c r="D52" s="189" t="s">
        <v>94</v>
      </c>
      <c r="E52" s="189" t="s">
        <v>162</v>
      </c>
      <c r="F52" s="189" t="s">
        <v>65</v>
      </c>
      <c r="G52" s="88" t="s">
        <v>163</v>
      </c>
      <c r="H52" s="88" t="s">
        <v>90</v>
      </c>
      <c r="I52" s="190" t="s">
        <v>68</v>
      </c>
      <c r="J52" s="180">
        <v>80000</v>
      </c>
      <c r="K52" s="79"/>
      <c r="L52" s="79"/>
      <c r="M52" s="79"/>
      <c r="N52" s="89"/>
      <c r="O52" s="90"/>
      <c r="P52" s="91">
        <f>N52+O52</f>
        <v>0</v>
      </c>
      <c r="Q52" s="80" t="str">
        <f>IFERROR(P52/M52,"-")</f>
        <v>-</v>
      </c>
      <c r="R52" s="79"/>
      <c r="S52" s="79"/>
      <c r="T52" s="80" t="str">
        <f>IFERROR(R52/(P52),"-")</f>
        <v>-</v>
      </c>
      <c r="U52" s="186" t="str">
        <f>IFERROR(J52/SUM(N52:O53),"-")</f>
        <v>-</v>
      </c>
      <c r="V52" s="82"/>
      <c r="W52" s="80" t="str">
        <f>IF(P52=0,"-",V52/P52)</f>
        <v>-</v>
      </c>
      <c r="X52" s="185"/>
      <c r="Y52" s="186" t="str">
        <f>IFERROR(X52/P52,"-")</f>
        <v>-</v>
      </c>
      <c r="Z52" s="186" t="str">
        <f>IFERROR(X52/V52,"-")</f>
        <v>-</v>
      </c>
      <c r="AA52" s="180">
        <f>SUM(X52:X53)-SUM(J52:J53)</f>
        <v>-80000</v>
      </c>
      <c r="AB52" s="83">
        <f>SUM(X52:X53)/SUM(J52:J53)</f>
        <v>0</v>
      </c>
      <c r="AC52" s="77"/>
      <c r="AD52" s="92"/>
      <c r="AE52" s="93" t="str">
        <f>IF(P52=0,"",IF(AD52=0,"",(AD52/P52)))</f>
        <v/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 t="str">
        <f>IF(P52=0,"",IF(AM52=0,"",(AM52/P52)))</f>
        <v/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 t="str">
        <f>IF(P52=0,"",IF(AV52=0,"",(AV52/P52)))</f>
        <v/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/>
      <c r="BF52" s="111" t="str">
        <f>IF(P52=0,"",IF(BE52=0,"",(BE52/P52)))</f>
        <v/>
      </c>
      <c r="BG52" s="110"/>
      <c r="BH52" s="112" t="str">
        <f>IFERROR(BG52/BE52,"-")</f>
        <v>-</v>
      </c>
      <c r="BI52" s="113"/>
      <c r="BJ52" s="114" t="str">
        <f>IFERROR(BI52/BE52,"-")</f>
        <v>-</v>
      </c>
      <c r="BK52" s="115"/>
      <c r="BL52" s="115"/>
      <c r="BM52" s="115"/>
      <c r="BN52" s="117"/>
      <c r="BO52" s="118" t="str">
        <f>IF(P52=0,"",IF(BN52=0,"",(BN52/P52)))</f>
        <v/>
      </c>
      <c r="BP52" s="119"/>
      <c r="BQ52" s="120" t="str">
        <f>IFERROR(BP52/BN52,"-")</f>
        <v>-</v>
      </c>
      <c r="BR52" s="121"/>
      <c r="BS52" s="122" t="str">
        <f>IFERROR(BR52/BN52,"-")</f>
        <v>-</v>
      </c>
      <c r="BT52" s="123"/>
      <c r="BU52" s="123"/>
      <c r="BV52" s="123"/>
      <c r="BW52" s="124"/>
      <c r="BX52" s="125" t="str">
        <f>IF(P52=0,"",IF(BW52=0,"",(BW52/P52)))</f>
        <v/>
      </c>
      <c r="BY52" s="126"/>
      <c r="BZ52" s="127" t="str">
        <f>IFERROR(BY52/BW52,"-")</f>
        <v>-</v>
      </c>
      <c r="CA52" s="128"/>
      <c r="CB52" s="129" t="str">
        <f>IFERROR(CA52/BW52,"-")</f>
        <v>-</v>
      </c>
      <c r="CC52" s="130"/>
      <c r="CD52" s="130"/>
      <c r="CE52" s="130"/>
      <c r="CF52" s="131"/>
      <c r="CG52" s="132" t="str">
        <f>IF(P52=0,"",IF(CF52=0,"",(CF52/P52)))</f>
        <v/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/>
      <c r="CP52" s="139"/>
      <c r="CQ52" s="139"/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/>
      <c r="B53" s="189" t="s">
        <v>164</v>
      </c>
      <c r="C53" s="189"/>
      <c r="D53" s="189" t="s">
        <v>94</v>
      </c>
      <c r="E53" s="189" t="s">
        <v>162</v>
      </c>
      <c r="F53" s="189" t="s">
        <v>77</v>
      </c>
      <c r="G53" s="88"/>
      <c r="H53" s="88"/>
      <c r="I53" s="88" t="s">
        <v>79</v>
      </c>
      <c r="J53" s="180"/>
      <c r="K53" s="79"/>
      <c r="L53" s="79"/>
      <c r="M53" s="79"/>
      <c r="N53" s="89"/>
      <c r="O53" s="90"/>
      <c r="P53" s="91">
        <f>N53+O53</f>
        <v>0</v>
      </c>
      <c r="Q53" s="80" t="str">
        <f>IFERROR(P53/M53,"-")</f>
        <v>-</v>
      </c>
      <c r="R53" s="79"/>
      <c r="S53" s="79"/>
      <c r="T53" s="80" t="str">
        <f>IFERROR(R53/(P53),"-")</f>
        <v>-</v>
      </c>
      <c r="U53" s="186"/>
      <c r="V53" s="82"/>
      <c r="W53" s="80" t="str">
        <f>IF(P53=0,"-",V53/P53)</f>
        <v>-</v>
      </c>
      <c r="X53" s="185"/>
      <c r="Y53" s="186" t="str">
        <f>IFERROR(X53/P53,"-")</f>
        <v>-</v>
      </c>
      <c r="Z53" s="186" t="str">
        <f>IFERROR(X53/V53,"-")</f>
        <v>-</v>
      </c>
      <c r="AA53" s="180"/>
      <c r="AB53" s="83"/>
      <c r="AC53" s="77"/>
      <c r="AD53" s="92"/>
      <c r="AE53" s="93" t="str">
        <f>IF(P53=0,"",IF(AD53=0,"",(AD53/P53)))</f>
        <v/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 t="str">
        <f>IF(P53=0,"",IF(AM53=0,"",(AM53/P53)))</f>
        <v/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 t="str">
        <f>IF(P53=0,"",IF(AV53=0,"",(AV53/P53)))</f>
        <v/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/>
      <c r="BF53" s="111" t="str">
        <f>IF(P53=0,"",IF(BE53=0,"",(BE53/P53)))</f>
        <v/>
      </c>
      <c r="BG53" s="110"/>
      <c r="BH53" s="112" t="str">
        <f>IFERROR(BG53/BE53,"-")</f>
        <v>-</v>
      </c>
      <c r="BI53" s="113"/>
      <c r="BJ53" s="114" t="str">
        <f>IFERROR(BI53/BE53,"-")</f>
        <v>-</v>
      </c>
      <c r="BK53" s="115"/>
      <c r="BL53" s="115"/>
      <c r="BM53" s="115"/>
      <c r="BN53" s="117"/>
      <c r="BO53" s="118" t="str">
        <f>IF(P53=0,"",IF(BN53=0,"",(BN53/P53)))</f>
        <v/>
      </c>
      <c r="BP53" s="119"/>
      <c r="BQ53" s="120" t="str">
        <f>IFERROR(BP53/BN53,"-")</f>
        <v>-</v>
      </c>
      <c r="BR53" s="121"/>
      <c r="BS53" s="122" t="str">
        <f>IFERROR(BR53/BN53,"-")</f>
        <v>-</v>
      </c>
      <c r="BT53" s="123"/>
      <c r="BU53" s="123"/>
      <c r="BV53" s="123"/>
      <c r="BW53" s="124"/>
      <c r="BX53" s="125" t="str">
        <f>IF(P53=0,"",IF(BW53=0,"",(BW53/P53)))</f>
        <v/>
      </c>
      <c r="BY53" s="126"/>
      <c r="BZ53" s="127" t="str">
        <f>IFERROR(BY53/BW53,"-")</f>
        <v>-</v>
      </c>
      <c r="CA53" s="128"/>
      <c r="CB53" s="129" t="str">
        <f>IFERROR(CA53/BW53,"-")</f>
        <v>-</v>
      </c>
      <c r="CC53" s="130"/>
      <c r="CD53" s="130"/>
      <c r="CE53" s="130"/>
      <c r="CF53" s="131"/>
      <c r="CG53" s="132" t="str">
        <f>IF(P53=0,"",IF(CF53=0,"",(CF53/P53)))</f>
        <v/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/>
      <c r="CP53" s="139"/>
      <c r="CQ53" s="139"/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>
        <f>AB54</f>
        <v>0</v>
      </c>
      <c r="B54" s="189" t="s">
        <v>165</v>
      </c>
      <c r="C54" s="189"/>
      <c r="D54" s="189" t="s">
        <v>77</v>
      </c>
      <c r="E54" s="189" t="s">
        <v>82</v>
      </c>
      <c r="F54" s="189" t="s">
        <v>65</v>
      </c>
      <c r="G54" s="88" t="s">
        <v>108</v>
      </c>
      <c r="H54" s="88" t="s">
        <v>166</v>
      </c>
      <c r="I54" s="191" t="s">
        <v>91</v>
      </c>
      <c r="J54" s="180">
        <v>50000</v>
      </c>
      <c r="K54" s="79"/>
      <c r="L54" s="79"/>
      <c r="M54" s="79"/>
      <c r="N54" s="89"/>
      <c r="O54" s="90"/>
      <c r="P54" s="91">
        <f>N54+O54</f>
        <v>0</v>
      </c>
      <c r="Q54" s="80" t="str">
        <f>IFERROR(P54/M54,"-")</f>
        <v>-</v>
      </c>
      <c r="R54" s="79"/>
      <c r="S54" s="79"/>
      <c r="T54" s="80" t="str">
        <f>IFERROR(R54/(P54),"-")</f>
        <v>-</v>
      </c>
      <c r="U54" s="186" t="str">
        <f>IFERROR(J54/SUM(N54:O55),"-")</f>
        <v>-</v>
      </c>
      <c r="V54" s="82"/>
      <c r="W54" s="80" t="str">
        <f>IF(P54=0,"-",V54/P54)</f>
        <v>-</v>
      </c>
      <c r="X54" s="185"/>
      <c r="Y54" s="186" t="str">
        <f>IFERROR(X54/P54,"-")</f>
        <v>-</v>
      </c>
      <c r="Z54" s="186" t="str">
        <f>IFERROR(X54/V54,"-")</f>
        <v>-</v>
      </c>
      <c r="AA54" s="180">
        <f>SUM(X54:X55)-SUM(J54:J55)</f>
        <v>-50000</v>
      </c>
      <c r="AB54" s="83">
        <f>SUM(X54:X55)/SUM(J54:J55)</f>
        <v>0</v>
      </c>
      <c r="AC54" s="77"/>
      <c r="AD54" s="92"/>
      <c r="AE54" s="93" t="str">
        <f>IF(P54=0,"",IF(AD54=0,"",(AD54/P54)))</f>
        <v/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 t="str">
        <f>IF(P54=0,"",IF(AM54=0,"",(AM54/P54)))</f>
        <v/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/>
      <c r="AW54" s="105" t="str">
        <f>IF(P54=0,"",IF(AV54=0,"",(AV54/P54)))</f>
        <v/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/>
      <c r="BF54" s="111" t="str">
        <f>IF(P54=0,"",IF(BE54=0,"",(BE54/P54)))</f>
        <v/>
      </c>
      <c r="BG54" s="110"/>
      <c r="BH54" s="112" t="str">
        <f>IFERROR(BG54/BE54,"-")</f>
        <v>-</v>
      </c>
      <c r="BI54" s="113"/>
      <c r="BJ54" s="114" t="str">
        <f>IFERROR(BI54/BE54,"-")</f>
        <v>-</v>
      </c>
      <c r="BK54" s="115"/>
      <c r="BL54" s="115"/>
      <c r="BM54" s="115"/>
      <c r="BN54" s="117"/>
      <c r="BO54" s="118" t="str">
        <f>IF(P54=0,"",IF(BN54=0,"",(BN54/P54)))</f>
        <v/>
      </c>
      <c r="BP54" s="119"/>
      <c r="BQ54" s="120" t="str">
        <f>IFERROR(BP54/BN54,"-")</f>
        <v>-</v>
      </c>
      <c r="BR54" s="121"/>
      <c r="BS54" s="122" t="str">
        <f>IFERROR(BR54/BN54,"-")</f>
        <v>-</v>
      </c>
      <c r="BT54" s="123"/>
      <c r="BU54" s="123"/>
      <c r="BV54" s="123"/>
      <c r="BW54" s="124"/>
      <c r="BX54" s="125" t="str">
        <f>IF(P54=0,"",IF(BW54=0,"",(BW54/P54)))</f>
        <v/>
      </c>
      <c r="BY54" s="126"/>
      <c r="BZ54" s="127" t="str">
        <f>IFERROR(BY54/BW54,"-")</f>
        <v>-</v>
      </c>
      <c r="CA54" s="128"/>
      <c r="CB54" s="129" t="str">
        <f>IFERROR(CA54/BW54,"-")</f>
        <v>-</v>
      </c>
      <c r="CC54" s="130"/>
      <c r="CD54" s="130"/>
      <c r="CE54" s="130"/>
      <c r="CF54" s="131"/>
      <c r="CG54" s="132" t="str">
        <f>IF(P54=0,"",IF(CF54=0,"",(CF54/P54)))</f>
        <v/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/>
      <c r="CP54" s="139"/>
      <c r="CQ54" s="139"/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/>
      <c r="B55" s="189" t="s">
        <v>167</v>
      </c>
      <c r="C55" s="189"/>
      <c r="D55" s="189" t="s">
        <v>77</v>
      </c>
      <c r="E55" s="189" t="s">
        <v>82</v>
      </c>
      <c r="F55" s="189" t="s">
        <v>77</v>
      </c>
      <c r="G55" s="88"/>
      <c r="H55" s="88"/>
      <c r="I55" s="88" t="s">
        <v>79</v>
      </c>
      <c r="J55" s="180"/>
      <c r="K55" s="79"/>
      <c r="L55" s="79"/>
      <c r="M55" s="79"/>
      <c r="N55" s="89"/>
      <c r="O55" s="90"/>
      <c r="P55" s="91">
        <f>N55+O55</f>
        <v>0</v>
      </c>
      <c r="Q55" s="80" t="str">
        <f>IFERROR(P55/M55,"-")</f>
        <v>-</v>
      </c>
      <c r="R55" s="79"/>
      <c r="S55" s="79"/>
      <c r="T55" s="80" t="str">
        <f>IFERROR(R55/(P55),"-")</f>
        <v>-</v>
      </c>
      <c r="U55" s="186"/>
      <c r="V55" s="82"/>
      <c r="W55" s="80" t="str">
        <f>IF(P55=0,"-",V55/P55)</f>
        <v>-</v>
      </c>
      <c r="X55" s="185"/>
      <c r="Y55" s="186" t="str">
        <f>IFERROR(X55/P55,"-")</f>
        <v>-</v>
      </c>
      <c r="Z55" s="186" t="str">
        <f>IFERROR(X55/V55,"-")</f>
        <v>-</v>
      </c>
      <c r="AA55" s="180"/>
      <c r="AB55" s="83"/>
      <c r="AC55" s="77"/>
      <c r="AD55" s="92"/>
      <c r="AE55" s="93" t="str">
        <f>IF(P55=0,"",IF(AD55=0,"",(AD55/P55)))</f>
        <v/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 t="str">
        <f>IF(P55=0,"",IF(AM55=0,"",(AM55/P55)))</f>
        <v/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 t="str">
        <f>IF(P55=0,"",IF(AV55=0,"",(AV55/P55)))</f>
        <v/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/>
      <c r="BF55" s="111" t="str">
        <f>IF(P55=0,"",IF(BE55=0,"",(BE55/P55)))</f>
        <v/>
      </c>
      <c r="BG55" s="110"/>
      <c r="BH55" s="112" t="str">
        <f>IFERROR(BG55/BE55,"-")</f>
        <v>-</v>
      </c>
      <c r="BI55" s="113"/>
      <c r="BJ55" s="114" t="str">
        <f>IFERROR(BI55/BE55,"-")</f>
        <v>-</v>
      </c>
      <c r="BK55" s="115"/>
      <c r="BL55" s="115"/>
      <c r="BM55" s="115"/>
      <c r="BN55" s="117"/>
      <c r="BO55" s="118" t="str">
        <f>IF(P55=0,"",IF(BN55=0,"",(BN55/P55)))</f>
        <v/>
      </c>
      <c r="BP55" s="119"/>
      <c r="BQ55" s="120" t="str">
        <f>IFERROR(BP55/BN55,"-")</f>
        <v>-</v>
      </c>
      <c r="BR55" s="121"/>
      <c r="BS55" s="122" t="str">
        <f>IFERROR(BR55/BN55,"-")</f>
        <v>-</v>
      </c>
      <c r="BT55" s="123"/>
      <c r="BU55" s="123"/>
      <c r="BV55" s="123"/>
      <c r="BW55" s="124"/>
      <c r="BX55" s="125" t="str">
        <f>IF(P55=0,"",IF(BW55=0,"",(BW55/P55)))</f>
        <v/>
      </c>
      <c r="BY55" s="126"/>
      <c r="BZ55" s="127" t="str">
        <f>IFERROR(BY55/BW55,"-")</f>
        <v>-</v>
      </c>
      <c r="CA55" s="128"/>
      <c r="CB55" s="129" t="str">
        <f>IFERROR(CA55/BW55,"-")</f>
        <v>-</v>
      </c>
      <c r="CC55" s="130"/>
      <c r="CD55" s="130"/>
      <c r="CE55" s="130"/>
      <c r="CF55" s="131"/>
      <c r="CG55" s="132" t="str">
        <f>IF(P55=0,"",IF(CF55=0,"",(CF55/P55)))</f>
        <v/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/>
      <c r="CP55" s="139"/>
      <c r="CQ55" s="139"/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>
        <f>AB56</f>
        <v>0</v>
      </c>
      <c r="B56" s="189" t="s">
        <v>168</v>
      </c>
      <c r="C56" s="189"/>
      <c r="D56" s="189" t="s">
        <v>77</v>
      </c>
      <c r="E56" s="189" t="s">
        <v>88</v>
      </c>
      <c r="F56" s="189" t="s">
        <v>65</v>
      </c>
      <c r="G56" s="88" t="s">
        <v>108</v>
      </c>
      <c r="H56" s="88" t="s">
        <v>166</v>
      </c>
      <c r="I56" s="191" t="s">
        <v>85</v>
      </c>
      <c r="J56" s="180">
        <v>50000</v>
      </c>
      <c r="K56" s="79"/>
      <c r="L56" s="79"/>
      <c r="M56" s="79"/>
      <c r="N56" s="89"/>
      <c r="O56" s="90"/>
      <c r="P56" s="91">
        <f>N56+O56</f>
        <v>0</v>
      </c>
      <c r="Q56" s="80" t="str">
        <f>IFERROR(P56/M56,"-")</f>
        <v>-</v>
      </c>
      <c r="R56" s="79"/>
      <c r="S56" s="79"/>
      <c r="T56" s="80" t="str">
        <f>IFERROR(R56/(P56),"-")</f>
        <v>-</v>
      </c>
      <c r="U56" s="186" t="str">
        <f>IFERROR(J56/SUM(N56:O57),"-")</f>
        <v>-</v>
      </c>
      <c r="V56" s="82"/>
      <c r="W56" s="80" t="str">
        <f>IF(P56=0,"-",V56/P56)</f>
        <v>-</v>
      </c>
      <c r="X56" s="185"/>
      <c r="Y56" s="186" t="str">
        <f>IFERROR(X56/P56,"-")</f>
        <v>-</v>
      </c>
      <c r="Z56" s="186" t="str">
        <f>IFERROR(X56/V56,"-")</f>
        <v>-</v>
      </c>
      <c r="AA56" s="180">
        <f>SUM(X56:X57)-SUM(J56:J57)</f>
        <v>-50000</v>
      </c>
      <c r="AB56" s="83">
        <f>SUM(X56:X57)/SUM(J56:J57)</f>
        <v>0</v>
      </c>
      <c r="AC56" s="77"/>
      <c r="AD56" s="92"/>
      <c r="AE56" s="93" t="str">
        <f>IF(P56=0,"",IF(AD56=0,"",(AD56/P56)))</f>
        <v/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 t="str">
        <f>IF(P56=0,"",IF(AM56=0,"",(AM56/P56)))</f>
        <v/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 t="str">
        <f>IF(P56=0,"",IF(AV56=0,"",(AV56/P56)))</f>
        <v/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/>
      <c r="BF56" s="111" t="str">
        <f>IF(P56=0,"",IF(BE56=0,"",(BE56/P56)))</f>
        <v/>
      </c>
      <c r="BG56" s="110"/>
      <c r="BH56" s="112" t="str">
        <f>IFERROR(BG56/BE56,"-")</f>
        <v>-</v>
      </c>
      <c r="BI56" s="113"/>
      <c r="BJ56" s="114" t="str">
        <f>IFERROR(BI56/BE56,"-")</f>
        <v>-</v>
      </c>
      <c r="BK56" s="115"/>
      <c r="BL56" s="115"/>
      <c r="BM56" s="115"/>
      <c r="BN56" s="117"/>
      <c r="BO56" s="118" t="str">
        <f>IF(P56=0,"",IF(BN56=0,"",(BN56/P56)))</f>
        <v/>
      </c>
      <c r="BP56" s="119"/>
      <c r="BQ56" s="120" t="str">
        <f>IFERROR(BP56/BN56,"-")</f>
        <v>-</v>
      </c>
      <c r="BR56" s="121"/>
      <c r="BS56" s="122" t="str">
        <f>IFERROR(BR56/BN56,"-")</f>
        <v>-</v>
      </c>
      <c r="BT56" s="123"/>
      <c r="BU56" s="123"/>
      <c r="BV56" s="123"/>
      <c r="BW56" s="124"/>
      <c r="BX56" s="125" t="str">
        <f>IF(P56=0,"",IF(BW56=0,"",(BW56/P56)))</f>
        <v/>
      </c>
      <c r="BY56" s="126"/>
      <c r="BZ56" s="127" t="str">
        <f>IFERROR(BY56/BW56,"-")</f>
        <v>-</v>
      </c>
      <c r="CA56" s="128"/>
      <c r="CB56" s="129" t="str">
        <f>IFERROR(CA56/BW56,"-")</f>
        <v>-</v>
      </c>
      <c r="CC56" s="130"/>
      <c r="CD56" s="130"/>
      <c r="CE56" s="130"/>
      <c r="CF56" s="131"/>
      <c r="CG56" s="132" t="str">
        <f>IF(P56=0,"",IF(CF56=0,"",(CF56/P56)))</f>
        <v/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/>
      <c r="CP56" s="139"/>
      <c r="CQ56" s="139"/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/>
      <c r="B57" s="189" t="s">
        <v>169</v>
      </c>
      <c r="C57" s="189"/>
      <c r="D57" s="189" t="s">
        <v>77</v>
      </c>
      <c r="E57" s="189" t="s">
        <v>88</v>
      </c>
      <c r="F57" s="189" t="s">
        <v>77</v>
      </c>
      <c r="G57" s="88"/>
      <c r="H57" s="88"/>
      <c r="I57" s="88" t="s">
        <v>79</v>
      </c>
      <c r="J57" s="180"/>
      <c r="K57" s="79"/>
      <c r="L57" s="79"/>
      <c r="M57" s="79"/>
      <c r="N57" s="89"/>
      <c r="O57" s="90"/>
      <c r="P57" s="91">
        <f>N57+O57</f>
        <v>0</v>
      </c>
      <c r="Q57" s="80" t="str">
        <f>IFERROR(P57/M57,"-")</f>
        <v>-</v>
      </c>
      <c r="R57" s="79"/>
      <c r="S57" s="79"/>
      <c r="T57" s="80" t="str">
        <f>IFERROR(R57/(P57),"-")</f>
        <v>-</v>
      </c>
      <c r="U57" s="186"/>
      <c r="V57" s="82"/>
      <c r="W57" s="80" t="str">
        <f>IF(P57=0,"-",V57/P57)</f>
        <v>-</v>
      </c>
      <c r="X57" s="185"/>
      <c r="Y57" s="186" t="str">
        <f>IFERROR(X57/P57,"-")</f>
        <v>-</v>
      </c>
      <c r="Z57" s="186" t="str">
        <f>IFERROR(X57/V57,"-")</f>
        <v>-</v>
      </c>
      <c r="AA57" s="180"/>
      <c r="AB57" s="83"/>
      <c r="AC57" s="77"/>
      <c r="AD57" s="92"/>
      <c r="AE57" s="93" t="str">
        <f>IF(P57=0,"",IF(AD57=0,"",(AD57/P57)))</f>
        <v/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 t="str">
        <f>IF(P57=0,"",IF(AM57=0,"",(AM57/P57)))</f>
        <v/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 t="str">
        <f>IF(P57=0,"",IF(AV57=0,"",(AV57/P57)))</f>
        <v/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/>
      <c r="BF57" s="111" t="str">
        <f>IF(P57=0,"",IF(BE57=0,"",(BE57/P57)))</f>
        <v/>
      </c>
      <c r="BG57" s="110"/>
      <c r="BH57" s="112" t="str">
        <f>IFERROR(BG57/BE57,"-")</f>
        <v>-</v>
      </c>
      <c r="BI57" s="113"/>
      <c r="BJ57" s="114" t="str">
        <f>IFERROR(BI57/BE57,"-")</f>
        <v>-</v>
      </c>
      <c r="BK57" s="115"/>
      <c r="BL57" s="115"/>
      <c r="BM57" s="115"/>
      <c r="BN57" s="117"/>
      <c r="BO57" s="118" t="str">
        <f>IF(P57=0,"",IF(BN57=0,"",(BN57/P57)))</f>
        <v/>
      </c>
      <c r="BP57" s="119"/>
      <c r="BQ57" s="120" t="str">
        <f>IFERROR(BP57/BN57,"-")</f>
        <v>-</v>
      </c>
      <c r="BR57" s="121"/>
      <c r="BS57" s="122" t="str">
        <f>IFERROR(BR57/BN57,"-")</f>
        <v>-</v>
      </c>
      <c r="BT57" s="123"/>
      <c r="BU57" s="123"/>
      <c r="BV57" s="123"/>
      <c r="BW57" s="124"/>
      <c r="BX57" s="125" t="str">
        <f>IF(P57=0,"",IF(BW57=0,"",(BW57/P57)))</f>
        <v/>
      </c>
      <c r="BY57" s="126"/>
      <c r="BZ57" s="127" t="str">
        <f>IFERROR(BY57/BW57,"-")</f>
        <v>-</v>
      </c>
      <c r="CA57" s="128"/>
      <c r="CB57" s="129" t="str">
        <f>IFERROR(CA57/BW57,"-")</f>
        <v>-</v>
      </c>
      <c r="CC57" s="130"/>
      <c r="CD57" s="130"/>
      <c r="CE57" s="130"/>
      <c r="CF57" s="131"/>
      <c r="CG57" s="132" t="str">
        <f>IF(P57=0,"",IF(CF57=0,"",(CF57/P57)))</f>
        <v/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/>
      <c r="CP57" s="139"/>
      <c r="CQ57" s="139"/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>
        <f>AB58</f>
        <v>0</v>
      </c>
      <c r="B58" s="189" t="s">
        <v>170</v>
      </c>
      <c r="C58" s="189"/>
      <c r="D58" s="189" t="s">
        <v>171</v>
      </c>
      <c r="E58" s="189" t="s">
        <v>144</v>
      </c>
      <c r="F58" s="189" t="s">
        <v>65</v>
      </c>
      <c r="G58" s="88" t="s">
        <v>122</v>
      </c>
      <c r="H58" s="88" t="s">
        <v>172</v>
      </c>
      <c r="I58" s="190" t="s">
        <v>173</v>
      </c>
      <c r="J58" s="180">
        <v>125000</v>
      </c>
      <c r="K58" s="79"/>
      <c r="L58" s="79"/>
      <c r="M58" s="79"/>
      <c r="N58" s="89"/>
      <c r="O58" s="90"/>
      <c r="P58" s="91">
        <f>N58+O58</f>
        <v>0</v>
      </c>
      <c r="Q58" s="80" t="str">
        <f>IFERROR(P58/M58,"-")</f>
        <v>-</v>
      </c>
      <c r="R58" s="79"/>
      <c r="S58" s="79"/>
      <c r="T58" s="80" t="str">
        <f>IFERROR(R58/(P58),"-")</f>
        <v>-</v>
      </c>
      <c r="U58" s="186" t="str">
        <f>IFERROR(J58/SUM(N58:O63),"-")</f>
        <v>-</v>
      </c>
      <c r="V58" s="82"/>
      <c r="W58" s="80" t="str">
        <f>IF(P58=0,"-",V58/P58)</f>
        <v>-</v>
      </c>
      <c r="X58" s="185"/>
      <c r="Y58" s="186" t="str">
        <f>IFERROR(X58/P58,"-")</f>
        <v>-</v>
      </c>
      <c r="Z58" s="186" t="str">
        <f>IFERROR(X58/V58,"-")</f>
        <v>-</v>
      </c>
      <c r="AA58" s="180">
        <f>SUM(X58:X63)-SUM(J58:J63)</f>
        <v>-125000</v>
      </c>
      <c r="AB58" s="83">
        <f>SUM(X58:X63)/SUM(J58:J63)</f>
        <v>0</v>
      </c>
      <c r="AC58" s="77"/>
      <c r="AD58" s="92"/>
      <c r="AE58" s="93" t="str">
        <f>IF(P58=0,"",IF(AD58=0,"",(AD58/P58)))</f>
        <v/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 t="str">
        <f>IF(P58=0,"",IF(AM58=0,"",(AM58/P58)))</f>
        <v/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 t="str">
        <f>IF(P58=0,"",IF(AV58=0,"",(AV58/P58)))</f>
        <v/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/>
      <c r="BF58" s="111" t="str">
        <f>IF(P58=0,"",IF(BE58=0,"",(BE58/P58)))</f>
        <v/>
      </c>
      <c r="BG58" s="110"/>
      <c r="BH58" s="112" t="str">
        <f>IFERROR(BG58/BE58,"-")</f>
        <v>-</v>
      </c>
      <c r="BI58" s="113"/>
      <c r="BJ58" s="114" t="str">
        <f>IFERROR(BI58/BE58,"-")</f>
        <v>-</v>
      </c>
      <c r="BK58" s="115"/>
      <c r="BL58" s="115"/>
      <c r="BM58" s="115"/>
      <c r="BN58" s="117"/>
      <c r="BO58" s="118" t="str">
        <f>IF(P58=0,"",IF(BN58=0,"",(BN58/P58)))</f>
        <v/>
      </c>
      <c r="BP58" s="119"/>
      <c r="BQ58" s="120" t="str">
        <f>IFERROR(BP58/BN58,"-")</f>
        <v>-</v>
      </c>
      <c r="BR58" s="121"/>
      <c r="BS58" s="122" t="str">
        <f>IFERROR(BR58/BN58,"-")</f>
        <v>-</v>
      </c>
      <c r="BT58" s="123"/>
      <c r="BU58" s="123"/>
      <c r="BV58" s="123"/>
      <c r="BW58" s="124"/>
      <c r="BX58" s="125" t="str">
        <f>IF(P58=0,"",IF(BW58=0,"",(BW58/P58)))</f>
        <v/>
      </c>
      <c r="BY58" s="126"/>
      <c r="BZ58" s="127" t="str">
        <f>IFERROR(BY58/BW58,"-")</f>
        <v>-</v>
      </c>
      <c r="CA58" s="128"/>
      <c r="CB58" s="129" t="str">
        <f>IFERROR(CA58/BW58,"-")</f>
        <v>-</v>
      </c>
      <c r="CC58" s="130"/>
      <c r="CD58" s="130"/>
      <c r="CE58" s="130"/>
      <c r="CF58" s="131"/>
      <c r="CG58" s="132" t="str">
        <f>IF(P58=0,"",IF(CF58=0,"",(CF58/P58)))</f>
        <v/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/>
      <c r="CP58" s="139"/>
      <c r="CQ58" s="139"/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/>
      <c r="B59" s="189" t="s">
        <v>174</v>
      </c>
      <c r="C59" s="189"/>
      <c r="D59" s="189" t="s">
        <v>175</v>
      </c>
      <c r="E59" s="189" t="s">
        <v>176</v>
      </c>
      <c r="F59" s="189" t="s">
        <v>65</v>
      </c>
      <c r="G59" s="88" t="s">
        <v>122</v>
      </c>
      <c r="H59" s="88" t="s">
        <v>172</v>
      </c>
      <c r="I59" s="191" t="s">
        <v>85</v>
      </c>
      <c r="J59" s="180"/>
      <c r="K59" s="79"/>
      <c r="L59" s="79"/>
      <c r="M59" s="79"/>
      <c r="N59" s="89"/>
      <c r="O59" s="90"/>
      <c r="P59" s="91">
        <f>N59+O59</f>
        <v>0</v>
      </c>
      <c r="Q59" s="80" t="str">
        <f>IFERROR(P59/M59,"-")</f>
        <v>-</v>
      </c>
      <c r="R59" s="79"/>
      <c r="S59" s="79"/>
      <c r="T59" s="80" t="str">
        <f>IFERROR(R59/(P59),"-")</f>
        <v>-</v>
      </c>
      <c r="U59" s="186"/>
      <c r="V59" s="82"/>
      <c r="W59" s="80" t="str">
        <f>IF(P59=0,"-",V59/P59)</f>
        <v>-</v>
      </c>
      <c r="X59" s="185"/>
      <c r="Y59" s="186" t="str">
        <f>IFERROR(X59/P59,"-")</f>
        <v>-</v>
      </c>
      <c r="Z59" s="186" t="str">
        <f>IFERROR(X59/V59,"-")</f>
        <v>-</v>
      </c>
      <c r="AA59" s="180"/>
      <c r="AB59" s="83"/>
      <c r="AC59" s="77"/>
      <c r="AD59" s="92"/>
      <c r="AE59" s="93" t="str">
        <f>IF(P59=0,"",IF(AD59=0,"",(AD59/P59)))</f>
        <v/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 t="str">
        <f>IF(P59=0,"",IF(AM59=0,"",(AM59/P59)))</f>
        <v/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 t="str">
        <f>IF(P59=0,"",IF(AV59=0,"",(AV59/P59)))</f>
        <v/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/>
      <c r="BF59" s="111" t="str">
        <f>IF(P59=0,"",IF(BE59=0,"",(BE59/P59)))</f>
        <v/>
      </c>
      <c r="BG59" s="110"/>
      <c r="BH59" s="112" t="str">
        <f>IFERROR(BG59/BE59,"-")</f>
        <v>-</v>
      </c>
      <c r="BI59" s="113"/>
      <c r="BJ59" s="114" t="str">
        <f>IFERROR(BI59/BE59,"-")</f>
        <v>-</v>
      </c>
      <c r="BK59" s="115"/>
      <c r="BL59" s="115"/>
      <c r="BM59" s="115"/>
      <c r="BN59" s="117"/>
      <c r="BO59" s="118" t="str">
        <f>IF(P59=0,"",IF(BN59=0,"",(BN59/P59)))</f>
        <v/>
      </c>
      <c r="BP59" s="119"/>
      <c r="BQ59" s="120" t="str">
        <f>IFERROR(BP59/BN59,"-")</f>
        <v>-</v>
      </c>
      <c r="BR59" s="121"/>
      <c r="BS59" s="122" t="str">
        <f>IFERROR(BR59/BN59,"-")</f>
        <v>-</v>
      </c>
      <c r="BT59" s="123"/>
      <c r="BU59" s="123"/>
      <c r="BV59" s="123"/>
      <c r="BW59" s="124"/>
      <c r="BX59" s="125" t="str">
        <f>IF(P59=0,"",IF(BW59=0,"",(BW59/P59)))</f>
        <v/>
      </c>
      <c r="BY59" s="126"/>
      <c r="BZ59" s="127" t="str">
        <f>IFERROR(BY59/BW59,"-")</f>
        <v>-</v>
      </c>
      <c r="CA59" s="128"/>
      <c r="CB59" s="129" t="str">
        <f>IFERROR(CA59/BW59,"-")</f>
        <v>-</v>
      </c>
      <c r="CC59" s="130"/>
      <c r="CD59" s="130"/>
      <c r="CE59" s="130"/>
      <c r="CF59" s="131"/>
      <c r="CG59" s="132" t="str">
        <f>IF(P59=0,"",IF(CF59=0,"",(CF59/P59)))</f>
        <v/>
      </c>
      <c r="CH59" s="133"/>
      <c r="CI59" s="134" t="str">
        <f>IFERROR(CH59/CF59,"-")</f>
        <v>-</v>
      </c>
      <c r="CJ59" s="135"/>
      <c r="CK59" s="136" t="str">
        <f>IFERROR(CJ59/CF59,"-")</f>
        <v>-</v>
      </c>
      <c r="CL59" s="137"/>
      <c r="CM59" s="137"/>
      <c r="CN59" s="137"/>
      <c r="CO59" s="138"/>
      <c r="CP59" s="139"/>
      <c r="CQ59" s="139"/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/>
      <c r="B60" s="189" t="s">
        <v>177</v>
      </c>
      <c r="C60" s="189"/>
      <c r="D60" s="189" t="s">
        <v>178</v>
      </c>
      <c r="E60" s="189" t="s">
        <v>179</v>
      </c>
      <c r="F60" s="189" t="s">
        <v>65</v>
      </c>
      <c r="G60" s="88" t="s">
        <v>122</v>
      </c>
      <c r="H60" s="88" t="s">
        <v>172</v>
      </c>
      <c r="I60" s="190" t="s">
        <v>101</v>
      </c>
      <c r="J60" s="180"/>
      <c r="K60" s="79"/>
      <c r="L60" s="79"/>
      <c r="M60" s="79"/>
      <c r="N60" s="89"/>
      <c r="O60" s="90"/>
      <c r="P60" s="91">
        <f>N60+O60</f>
        <v>0</v>
      </c>
      <c r="Q60" s="80" t="str">
        <f>IFERROR(P60/M60,"-")</f>
        <v>-</v>
      </c>
      <c r="R60" s="79"/>
      <c r="S60" s="79"/>
      <c r="T60" s="80" t="str">
        <f>IFERROR(R60/(P60),"-")</f>
        <v>-</v>
      </c>
      <c r="U60" s="186"/>
      <c r="V60" s="82"/>
      <c r="W60" s="80" t="str">
        <f>IF(P60=0,"-",V60/P60)</f>
        <v>-</v>
      </c>
      <c r="X60" s="185"/>
      <c r="Y60" s="186" t="str">
        <f>IFERROR(X60/P60,"-")</f>
        <v>-</v>
      </c>
      <c r="Z60" s="186" t="str">
        <f>IFERROR(X60/V60,"-")</f>
        <v>-</v>
      </c>
      <c r="AA60" s="180"/>
      <c r="AB60" s="83"/>
      <c r="AC60" s="77"/>
      <c r="AD60" s="92"/>
      <c r="AE60" s="93" t="str">
        <f>IF(P60=0,"",IF(AD60=0,"",(AD60/P60)))</f>
        <v/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 t="str">
        <f>IF(P60=0,"",IF(AM60=0,"",(AM60/P60)))</f>
        <v/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 t="str">
        <f>IF(P60=0,"",IF(AV60=0,"",(AV60/P60)))</f>
        <v/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/>
      <c r="BF60" s="111" t="str">
        <f>IF(P60=0,"",IF(BE60=0,"",(BE60/P60)))</f>
        <v/>
      </c>
      <c r="BG60" s="110"/>
      <c r="BH60" s="112" t="str">
        <f>IFERROR(BG60/BE60,"-")</f>
        <v>-</v>
      </c>
      <c r="BI60" s="113"/>
      <c r="BJ60" s="114" t="str">
        <f>IFERROR(BI60/BE60,"-")</f>
        <v>-</v>
      </c>
      <c r="BK60" s="115"/>
      <c r="BL60" s="115"/>
      <c r="BM60" s="115"/>
      <c r="BN60" s="117"/>
      <c r="BO60" s="118" t="str">
        <f>IF(P60=0,"",IF(BN60=0,"",(BN60/P60)))</f>
        <v/>
      </c>
      <c r="BP60" s="119"/>
      <c r="BQ60" s="120" t="str">
        <f>IFERROR(BP60/BN60,"-")</f>
        <v>-</v>
      </c>
      <c r="BR60" s="121"/>
      <c r="BS60" s="122" t="str">
        <f>IFERROR(BR60/BN60,"-")</f>
        <v>-</v>
      </c>
      <c r="BT60" s="123"/>
      <c r="BU60" s="123"/>
      <c r="BV60" s="123"/>
      <c r="BW60" s="124"/>
      <c r="BX60" s="125" t="str">
        <f>IF(P60=0,"",IF(BW60=0,"",(BW60/P60)))</f>
        <v/>
      </c>
      <c r="BY60" s="126"/>
      <c r="BZ60" s="127" t="str">
        <f>IFERROR(BY60/BW60,"-")</f>
        <v>-</v>
      </c>
      <c r="CA60" s="128"/>
      <c r="CB60" s="129" t="str">
        <f>IFERROR(CA60/BW60,"-")</f>
        <v>-</v>
      </c>
      <c r="CC60" s="130"/>
      <c r="CD60" s="130"/>
      <c r="CE60" s="130"/>
      <c r="CF60" s="131"/>
      <c r="CG60" s="132" t="str">
        <f>IF(P60=0,"",IF(CF60=0,"",(CF60/P60)))</f>
        <v/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/>
      <c r="CP60" s="139"/>
      <c r="CQ60" s="139"/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/>
      <c r="B61" s="189" t="s">
        <v>180</v>
      </c>
      <c r="C61" s="189"/>
      <c r="D61" s="189" t="s">
        <v>181</v>
      </c>
      <c r="E61" s="189" t="s">
        <v>139</v>
      </c>
      <c r="F61" s="189" t="s">
        <v>65</v>
      </c>
      <c r="G61" s="88" t="s">
        <v>122</v>
      </c>
      <c r="H61" s="88" t="s">
        <v>172</v>
      </c>
      <c r="I61" s="191" t="s">
        <v>95</v>
      </c>
      <c r="J61" s="180"/>
      <c r="K61" s="79"/>
      <c r="L61" s="79"/>
      <c r="M61" s="79"/>
      <c r="N61" s="89"/>
      <c r="O61" s="90"/>
      <c r="P61" s="91">
        <f>N61+O61</f>
        <v>0</v>
      </c>
      <c r="Q61" s="80" t="str">
        <f>IFERROR(P61/M61,"-")</f>
        <v>-</v>
      </c>
      <c r="R61" s="79"/>
      <c r="S61" s="79"/>
      <c r="T61" s="80" t="str">
        <f>IFERROR(R61/(P61),"-")</f>
        <v>-</v>
      </c>
      <c r="U61" s="186"/>
      <c r="V61" s="82"/>
      <c r="W61" s="80" t="str">
        <f>IF(P61=0,"-",V61/P61)</f>
        <v>-</v>
      </c>
      <c r="X61" s="185"/>
      <c r="Y61" s="186" t="str">
        <f>IFERROR(X61/P61,"-")</f>
        <v>-</v>
      </c>
      <c r="Z61" s="186" t="str">
        <f>IFERROR(X61/V61,"-")</f>
        <v>-</v>
      </c>
      <c r="AA61" s="180"/>
      <c r="AB61" s="83"/>
      <c r="AC61" s="77"/>
      <c r="AD61" s="92"/>
      <c r="AE61" s="93" t="str">
        <f>IF(P61=0,"",IF(AD61=0,"",(AD61/P61)))</f>
        <v/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 t="str">
        <f>IF(P61=0,"",IF(AM61=0,"",(AM61/P61)))</f>
        <v/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/>
      <c r="AW61" s="105" t="str">
        <f>IF(P61=0,"",IF(AV61=0,"",(AV61/P61)))</f>
        <v/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/>
      <c r="BF61" s="111" t="str">
        <f>IF(P61=0,"",IF(BE61=0,"",(BE61/P61)))</f>
        <v/>
      </c>
      <c r="BG61" s="110"/>
      <c r="BH61" s="112" t="str">
        <f>IFERROR(BG61/BE61,"-")</f>
        <v>-</v>
      </c>
      <c r="BI61" s="113"/>
      <c r="BJ61" s="114" t="str">
        <f>IFERROR(BI61/BE61,"-")</f>
        <v>-</v>
      </c>
      <c r="BK61" s="115"/>
      <c r="BL61" s="115"/>
      <c r="BM61" s="115"/>
      <c r="BN61" s="117"/>
      <c r="BO61" s="118" t="str">
        <f>IF(P61=0,"",IF(BN61=0,"",(BN61/P61)))</f>
        <v/>
      </c>
      <c r="BP61" s="119"/>
      <c r="BQ61" s="120" t="str">
        <f>IFERROR(BP61/BN61,"-")</f>
        <v>-</v>
      </c>
      <c r="BR61" s="121"/>
      <c r="BS61" s="122" t="str">
        <f>IFERROR(BR61/BN61,"-")</f>
        <v>-</v>
      </c>
      <c r="BT61" s="123"/>
      <c r="BU61" s="123"/>
      <c r="BV61" s="123"/>
      <c r="BW61" s="124"/>
      <c r="BX61" s="125" t="str">
        <f>IF(P61=0,"",IF(BW61=0,"",(BW61/P61)))</f>
        <v/>
      </c>
      <c r="BY61" s="126"/>
      <c r="BZ61" s="127" t="str">
        <f>IFERROR(BY61/BW61,"-")</f>
        <v>-</v>
      </c>
      <c r="CA61" s="128"/>
      <c r="CB61" s="129" t="str">
        <f>IFERROR(CA61/BW61,"-")</f>
        <v>-</v>
      </c>
      <c r="CC61" s="130"/>
      <c r="CD61" s="130"/>
      <c r="CE61" s="130"/>
      <c r="CF61" s="131"/>
      <c r="CG61" s="132" t="str">
        <f>IF(P61=0,"",IF(CF61=0,"",(CF61/P61)))</f>
        <v/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/>
      <c r="CP61" s="139"/>
      <c r="CQ61" s="139"/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/>
      <c r="B62" s="189" t="s">
        <v>182</v>
      </c>
      <c r="C62" s="189"/>
      <c r="D62" s="189" t="s">
        <v>183</v>
      </c>
      <c r="E62" s="189" t="s">
        <v>184</v>
      </c>
      <c r="F62" s="189" t="s">
        <v>65</v>
      </c>
      <c r="G62" s="88" t="s">
        <v>122</v>
      </c>
      <c r="H62" s="88" t="s">
        <v>172</v>
      </c>
      <c r="I62" s="190" t="s">
        <v>185</v>
      </c>
      <c r="J62" s="180"/>
      <c r="K62" s="79"/>
      <c r="L62" s="79"/>
      <c r="M62" s="79"/>
      <c r="N62" s="89"/>
      <c r="O62" s="90"/>
      <c r="P62" s="91">
        <f>N62+O62</f>
        <v>0</v>
      </c>
      <c r="Q62" s="80" t="str">
        <f>IFERROR(P62/M62,"-")</f>
        <v>-</v>
      </c>
      <c r="R62" s="79"/>
      <c r="S62" s="79"/>
      <c r="T62" s="80" t="str">
        <f>IFERROR(R62/(P62),"-")</f>
        <v>-</v>
      </c>
      <c r="U62" s="186"/>
      <c r="V62" s="82"/>
      <c r="W62" s="80" t="str">
        <f>IF(P62=0,"-",V62/P62)</f>
        <v>-</v>
      </c>
      <c r="X62" s="185"/>
      <c r="Y62" s="186" t="str">
        <f>IFERROR(X62/P62,"-")</f>
        <v>-</v>
      </c>
      <c r="Z62" s="186" t="str">
        <f>IFERROR(X62/V62,"-")</f>
        <v>-</v>
      </c>
      <c r="AA62" s="180"/>
      <c r="AB62" s="83"/>
      <c r="AC62" s="77"/>
      <c r="AD62" s="92"/>
      <c r="AE62" s="93" t="str">
        <f>IF(P62=0,"",IF(AD62=0,"",(AD62/P62)))</f>
        <v/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 t="str">
        <f>IF(P62=0,"",IF(AM62=0,"",(AM62/P62)))</f>
        <v/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/>
      <c r="AW62" s="105" t="str">
        <f>IF(P62=0,"",IF(AV62=0,"",(AV62/P62)))</f>
        <v/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/>
      <c r="BF62" s="111" t="str">
        <f>IF(P62=0,"",IF(BE62=0,"",(BE62/P62)))</f>
        <v/>
      </c>
      <c r="BG62" s="110"/>
      <c r="BH62" s="112" t="str">
        <f>IFERROR(BG62/BE62,"-")</f>
        <v>-</v>
      </c>
      <c r="BI62" s="113"/>
      <c r="BJ62" s="114" t="str">
        <f>IFERROR(BI62/BE62,"-")</f>
        <v>-</v>
      </c>
      <c r="BK62" s="115"/>
      <c r="BL62" s="115"/>
      <c r="BM62" s="115"/>
      <c r="BN62" s="117"/>
      <c r="BO62" s="118" t="str">
        <f>IF(P62=0,"",IF(BN62=0,"",(BN62/P62)))</f>
        <v/>
      </c>
      <c r="BP62" s="119"/>
      <c r="BQ62" s="120" t="str">
        <f>IFERROR(BP62/BN62,"-")</f>
        <v>-</v>
      </c>
      <c r="BR62" s="121"/>
      <c r="BS62" s="122" t="str">
        <f>IFERROR(BR62/BN62,"-")</f>
        <v>-</v>
      </c>
      <c r="BT62" s="123"/>
      <c r="BU62" s="123"/>
      <c r="BV62" s="123"/>
      <c r="BW62" s="124"/>
      <c r="BX62" s="125" t="str">
        <f>IF(P62=0,"",IF(BW62=0,"",(BW62/P62)))</f>
        <v/>
      </c>
      <c r="BY62" s="126"/>
      <c r="BZ62" s="127" t="str">
        <f>IFERROR(BY62/BW62,"-")</f>
        <v>-</v>
      </c>
      <c r="CA62" s="128"/>
      <c r="CB62" s="129" t="str">
        <f>IFERROR(CA62/BW62,"-")</f>
        <v>-</v>
      </c>
      <c r="CC62" s="130"/>
      <c r="CD62" s="130"/>
      <c r="CE62" s="130"/>
      <c r="CF62" s="131"/>
      <c r="CG62" s="132" t="str">
        <f>IF(P62=0,"",IF(CF62=0,"",(CF62/P62)))</f>
        <v/>
      </c>
      <c r="CH62" s="133"/>
      <c r="CI62" s="134" t="str">
        <f>IFERROR(CH62/CF62,"-")</f>
        <v>-</v>
      </c>
      <c r="CJ62" s="135"/>
      <c r="CK62" s="136" t="str">
        <f>IFERROR(CJ62/CF62,"-")</f>
        <v>-</v>
      </c>
      <c r="CL62" s="137"/>
      <c r="CM62" s="137"/>
      <c r="CN62" s="137"/>
      <c r="CO62" s="138"/>
      <c r="CP62" s="139"/>
      <c r="CQ62" s="139"/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/>
      <c r="B63" s="189" t="s">
        <v>186</v>
      </c>
      <c r="C63" s="189"/>
      <c r="D63" s="189" t="s">
        <v>76</v>
      </c>
      <c r="E63" s="189" t="s">
        <v>76</v>
      </c>
      <c r="F63" s="189" t="s">
        <v>77</v>
      </c>
      <c r="G63" s="88" t="s">
        <v>187</v>
      </c>
      <c r="H63" s="88"/>
      <c r="I63" s="88" t="s">
        <v>79</v>
      </c>
      <c r="J63" s="180"/>
      <c r="K63" s="79"/>
      <c r="L63" s="79"/>
      <c r="M63" s="79"/>
      <c r="N63" s="89"/>
      <c r="O63" s="90"/>
      <c r="P63" s="91">
        <f>N63+O63</f>
        <v>0</v>
      </c>
      <c r="Q63" s="80" t="str">
        <f>IFERROR(P63/M63,"-")</f>
        <v>-</v>
      </c>
      <c r="R63" s="79"/>
      <c r="S63" s="79"/>
      <c r="T63" s="80" t="str">
        <f>IFERROR(R63/(P63),"-")</f>
        <v>-</v>
      </c>
      <c r="U63" s="186"/>
      <c r="V63" s="82"/>
      <c r="W63" s="80" t="str">
        <f>IF(P63=0,"-",V63/P63)</f>
        <v>-</v>
      </c>
      <c r="X63" s="185"/>
      <c r="Y63" s="186" t="str">
        <f>IFERROR(X63/P63,"-")</f>
        <v>-</v>
      </c>
      <c r="Z63" s="186" t="str">
        <f>IFERROR(X63/V63,"-")</f>
        <v>-</v>
      </c>
      <c r="AA63" s="180"/>
      <c r="AB63" s="83"/>
      <c r="AC63" s="77"/>
      <c r="AD63" s="92"/>
      <c r="AE63" s="93" t="str">
        <f>IF(P63=0,"",IF(AD63=0,"",(AD63/P63)))</f>
        <v/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 t="str">
        <f>IF(P63=0,"",IF(AM63=0,"",(AM63/P63)))</f>
        <v/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/>
      <c r="AW63" s="105" t="str">
        <f>IF(P63=0,"",IF(AV63=0,"",(AV63/P63)))</f>
        <v/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/>
      <c r="BF63" s="111" t="str">
        <f>IF(P63=0,"",IF(BE63=0,"",(BE63/P63)))</f>
        <v/>
      </c>
      <c r="BG63" s="110"/>
      <c r="BH63" s="112" t="str">
        <f>IFERROR(BG63/BE63,"-")</f>
        <v>-</v>
      </c>
      <c r="BI63" s="113"/>
      <c r="BJ63" s="114" t="str">
        <f>IFERROR(BI63/BE63,"-")</f>
        <v>-</v>
      </c>
      <c r="BK63" s="115"/>
      <c r="BL63" s="115"/>
      <c r="BM63" s="115"/>
      <c r="BN63" s="117"/>
      <c r="BO63" s="118" t="str">
        <f>IF(P63=0,"",IF(BN63=0,"",(BN63/P63)))</f>
        <v/>
      </c>
      <c r="BP63" s="119"/>
      <c r="BQ63" s="120" t="str">
        <f>IFERROR(BP63/BN63,"-")</f>
        <v>-</v>
      </c>
      <c r="BR63" s="121"/>
      <c r="BS63" s="122" t="str">
        <f>IFERROR(BR63/BN63,"-")</f>
        <v>-</v>
      </c>
      <c r="BT63" s="123"/>
      <c r="BU63" s="123"/>
      <c r="BV63" s="123"/>
      <c r="BW63" s="124"/>
      <c r="BX63" s="125" t="str">
        <f>IF(P63=0,"",IF(BW63=0,"",(BW63/P63)))</f>
        <v/>
      </c>
      <c r="BY63" s="126"/>
      <c r="BZ63" s="127" t="str">
        <f>IFERROR(BY63/BW63,"-")</f>
        <v>-</v>
      </c>
      <c r="CA63" s="128"/>
      <c r="CB63" s="129" t="str">
        <f>IFERROR(CA63/BW63,"-")</f>
        <v>-</v>
      </c>
      <c r="CC63" s="130"/>
      <c r="CD63" s="130"/>
      <c r="CE63" s="130"/>
      <c r="CF63" s="131"/>
      <c r="CG63" s="132" t="str">
        <f>IF(P63=0,"",IF(CF63=0,"",(CF63/P63)))</f>
        <v/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/>
      <c r="CP63" s="139"/>
      <c r="CQ63" s="139"/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>
        <f>AB64</f>
        <v>0</v>
      </c>
      <c r="B64" s="189" t="s">
        <v>188</v>
      </c>
      <c r="C64" s="189"/>
      <c r="D64" s="189"/>
      <c r="E64" s="189"/>
      <c r="F64" s="189" t="s">
        <v>65</v>
      </c>
      <c r="G64" s="88" t="s">
        <v>189</v>
      </c>
      <c r="H64" s="88" t="s">
        <v>190</v>
      </c>
      <c r="I64" s="88" t="s">
        <v>79</v>
      </c>
      <c r="J64" s="180">
        <v>80000</v>
      </c>
      <c r="K64" s="79"/>
      <c r="L64" s="79"/>
      <c r="M64" s="79"/>
      <c r="N64" s="89"/>
      <c r="O64" s="90"/>
      <c r="P64" s="91">
        <f>N64+O64</f>
        <v>0</v>
      </c>
      <c r="Q64" s="80" t="str">
        <f>IFERROR(P64/M64,"-")</f>
        <v>-</v>
      </c>
      <c r="R64" s="79"/>
      <c r="S64" s="79"/>
      <c r="T64" s="80" t="str">
        <f>IFERROR(R64/(P64),"-")</f>
        <v>-</v>
      </c>
      <c r="U64" s="186" t="str">
        <f>IFERROR(J64/SUM(N64:O65),"-")</f>
        <v>-</v>
      </c>
      <c r="V64" s="82"/>
      <c r="W64" s="80" t="str">
        <f>IF(P64=0,"-",V64/P64)</f>
        <v>-</v>
      </c>
      <c r="X64" s="185"/>
      <c r="Y64" s="186" t="str">
        <f>IFERROR(X64/P64,"-")</f>
        <v>-</v>
      </c>
      <c r="Z64" s="186" t="str">
        <f>IFERROR(X64/V64,"-")</f>
        <v>-</v>
      </c>
      <c r="AA64" s="180">
        <f>SUM(X64:X65)-SUM(J64:J65)</f>
        <v>-80000</v>
      </c>
      <c r="AB64" s="83">
        <f>SUM(X64:X65)/SUM(J64:J65)</f>
        <v>0</v>
      </c>
      <c r="AC64" s="77"/>
      <c r="AD64" s="92"/>
      <c r="AE64" s="93" t="str">
        <f>IF(P64=0,"",IF(AD64=0,"",(AD64/P64)))</f>
        <v/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/>
      <c r="AN64" s="99" t="str">
        <f>IF(P64=0,"",IF(AM64=0,"",(AM64/P64)))</f>
        <v/>
      </c>
      <c r="AO64" s="98"/>
      <c r="AP64" s="100" t="str">
        <f>IFERROR(AO64/AM64,"-")</f>
        <v>-</v>
      </c>
      <c r="AQ64" s="101"/>
      <c r="AR64" s="102" t="str">
        <f>IFERROR(AQ64/AM64,"-")</f>
        <v>-</v>
      </c>
      <c r="AS64" s="103"/>
      <c r="AT64" s="103"/>
      <c r="AU64" s="103"/>
      <c r="AV64" s="104"/>
      <c r="AW64" s="105" t="str">
        <f>IF(P64=0,"",IF(AV64=0,"",(AV64/P64)))</f>
        <v/>
      </c>
      <c r="AX64" s="104"/>
      <c r="AY64" s="106" t="str">
        <f>IFERROR(AX64/AV64,"-")</f>
        <v>-</v>
      </c>
      <c r="AZ64" s="107"/>
      <c r="BA64" s="108" t="str">
        <f>IFERROR(AZ64/AV64,"-")</f>
        <v>-</v>
      </c>
      <c r="BB64" s="109"/>
      <c r="BC64" s="109"/>
      <c r="BD64" s="109"/>
      <c r="BE64" s="110"/>
      <c r="BF64" s="111" t="str">
        <f>IF(P64=0,"",IF(BE64=0,"",(BE64/P64)))</f>
        <v/>
      </c>
      <c r="BG64" s="110"/>
      <c r="BH64" s="112" t="str">
        <f>IFERROR(BG64/BE64,"-")</f>
        <v>-</v>
      </c>
      <c r="BI64" s="113"/>
      <c r="BJ64" s="114" t="str">
        <f>IFERROR(BI64/BE64,"-")</f>
        <v>-</v>
      </c>
      <c r="BK64" s="115"/>
      <c r="BL64" s="115"/>
      <c r="BM64" s="115"/>
      <c r="BN64" s="117"/>
      <c r="BO64" s="118" t="str">
        <f>IF(P64=0,"",IF(BN64=0,"",(BN64/P64)))</f>
        <v/>
      </c>
      <c r="BP64" s="119"/>
      <c r="BQ64" s="120" t="str">
        <f>IFERROR(BP64/BN64,"-")</f>
        <v>-</v>
      </c>
      <c r="BR64" s="121"/>
      <c r="BS64" s="122" t="str">
        <f>IFERROR(BR64/BN64,"-")</f>
        <v>-</v>
      </c>
      <c r="BT64" s="123"/>
      <c r="BU64" s="123"/>
      <c r="BV64" s="123"/>
      <c r="BW64" s="124"/>
      <c r="BX64" s="125" t="str">
        <f>IF(P64=0,"",IF(BW64=0,"",(BW64/P64)))</f>
        <v/>
      </c>
      <c r="BY64" s="126"/>
      <c r="BZ64" s="127" t="str">
        <f>IFERROR(BY64/BW64,"-")</f>
        <v>-</v>
      </c>
      <c r="CA64" s="128"/>
      <c r="CB64" s="129" t="str">
        <f>IFERROR(CA64/BW64,"-")</f>
        <v>-</v>
      </c>
      <c r="CC64" s="130"/>
      <c r="CD64" s="130"/>
      <c r="CE64" s="130"/>
      <c r="CF64" s="131"/>
      <c r="CG64" s="132" t="str">
        <f>IF(P64=0,"",IF(CF64=0,"",(CF64/P64)))</f>
        <v/>
      </c>
      <c r="CH64" s="133"/>
      <c r="CI64" s="134" t="str">
        <f>IFERROR(CH64/CF64,"-")</f>
        <v>-</v>
      </c>
      <c r="CJ64" s="135"/>
      <c r="CK64" s="136" t="str">
        <f>IFERROR(CJ64/CF64,"-")</f>
        <v>-</v>
      </c>
      <c r="CL64" s="137"/>
      <c r="CM64" s="137"/>
      <c r="CN64" s="137"/>
      <c r="CO64" s="138"/>
      <c r="CP64" s="139"/>
      <c r="CQ64" s="139"/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/>
      <c r="B65" s="189" t="s">
        <v>191</v>
      </c>
      <c r="C65" s="189"/>
      <c r="D65" s="189"/>
      <c r="E65" s="189"/>
      <c r="F65" s="189" t="s">
        <v>77</v>
      </c>
      <c r="G65" s="88"/>
      <c r="H65" s="88"/>
      <c r="I65" s="88" t="s">
        <v>79</v>
      </c>
      <c r="J65" s="180"/>
      <c r="K65" s="79"/>
      <c r="L65" s="79"/>
      <c r="M65" s="79"/>
      <c r="N65" s="89"/>
      <c r="O65" s="90"/>
      <c r="P65" s="91">
        <f>N65+O65</f>
        <v>0</v>
      </c>
      <c r="Q65" s="80" t="str">
        <f>IFERROR(P65/M65,"-")</f>
        <v>-</v>
      </c>
      <c r="R65" s="79"/>
      <c r="S65" s="79"/>
      <c r="T65" s="80" t="str">
        <f>IFERROR(R65/(P65),"-")</f>
        <v>-</v>
      </c>
      <c r="U65" s="186"/>
      <c r="V65" s="82"/>
      <c r="W65" s="80" t="str">
        <f>IF(P65=0,"-",V65/P65)</f>
        <v>-</v>
      </c>
      <c r="X65" s="185"/>
      <c r="Y65" s="186" t="str">
        <f>IFERROR(X65/P65,"-")</f>
        <v>-</v>
      </c>
      <c r="Z65" s="186" t="str">
        <f>IFERROR(X65/V65,"-")</f>
        <v>-</v>
      </c>
      <c r="AA65" s="180"/>
      <c r="AB65" s="83"/>
      <c r="AC65" s="77"/>
      <c r="AD65" s="92"/>
      <c r="AE65" s="93" t="str">
        <f>IF(P65=0,"",IF(AD65=0,"",(AD65/P65)))</f>
        <v/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 t="str">
        <f>IF(P65=0,"",IF(AM65=0,"",(AM65/P65)))</f>
        <v/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/>
      <c r="AW65" s="105" t="str">
        <f>IF(P65=0,"",IF(AV65=0,"",(AV65/P65)))</f>
        <v/>
      </c>
      <c r="AX65" s="104"/>
      <c r="AY65" s="106" t="str">
        <f>IFERROR(AX65/AV65,"-")</f>
        <v>-</v>
      </c>
      <c r="AZ65" s="107"/>
      <c r="BA65" s="108" t="str">
        <f>IFERROR(AZ65/AV65,"-")</f>
        <v>-</v>
      </c>
      <c r="BB65" s="109"/>
      <c r="BC65" s="109"/>
      <c r="BD65" s="109"/>
      <c r="BE65" s="110"/>
      <c r="BF65" s="111" t="str">
        <f>IF(P65=0,"",IF(BE65=0,"",(BE65/P65)))</f>
        <v/>
      </c>
      <c r="BG65" s="110"/>
      <c r="BH65" s="112" t="str">
        <f>IFERROR(BG65/BE65,"-")</f>
        <v>-</v>
      </c>
      <c r="BI65" s="113"/>
      <c r="BJ65" s="114" t="str">
        <f>IFERROR(BI65/BE65,"-")</f>
        <v>-</v>
      </c>
      <c r="BK65" s="115"/>
      <c r="BL65" s="115"/>
      <c r="BM65" s="115"/>
      <c r="BN65" s="117"/>
      <c r="BO65" s="118" t="str">
        <f>IF(P65=0,"",IF(BN65=0,"",(BN65/P65)))</f>
        <v/>
      </c>
      <c r="BP65" s="119"/>
      <c r="BQ65" s="120" t="str">
        <f>IFERROR(BP65/BN65,"-")</f>
        <v>-</v>
      </c>
      <c r="BR65" s="121"/>
      <c r="BS65" s="122" t="str">
        <f>IFERROR(BR65/BN65,"-")</f>
        <v>-</v>
      </c>
      <c r="BT65" s="123"/>
      <c r="BU65" s="123"/>
      <c r="BV65" s="123"/>
      <c r="BW65" s="124"/>
      <c r="BX65" s="125" t="str">
        <f>IF(P65=0,"",IF(BW65=0,"",(BW65/P65)))</f>
        <v/>
      </c>
      <c r="BY65" s="126"/>
      <c r="BZ65" s="127" t="str">
        <f>IFERROR(BY65/BW65,"-")</f>
        <v>-</v>
      </c>
      <c r="CA65" s="128"/>
      <c r="CB65" s="129" t="str">
        <f>IFERROR(CA65/BW65,"-")</f>
        <v>-</v>
      </c>
      <c r="CC65" s="130"/>
      <c r="CD65" s="130"/>
      <c r="CE65" s="130"/>
      <c r="CF65" s="131"/>
      <c r="CG65" s="132" t="str">
        <f>IF(P65=0,"",IF(CF65=0,"",(CF65/P65)))</f>
        <v/>
      </c>
      <c r="CH65" s="133"/>
      <c r="CI65" s="134" t="str">
        <f>IFERROR(CH65/CF65,"-")</f>
        <v>-</v>
      </c>
      <c r="CJ65" s="135"/>
      <c r="CK65" s="136" t="str">
        <f>IFERROR(CJ65/CF65,"-")</f>
        <v>-</v>
      </c>
      <c r="CL65" s="137"/>
      <c r="CM65" s="137"/>
      <c r="CN65" s="137"/>
      <c r="CO65" s="138"/>
      <c r="CP65" s="139"/>
      <c r="CQ65" s="139"/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30"/>
      <c r="B66" s="85"/>
      <c r="C66" s="86"/>
      <c r="D66" s="86"/>
      <c r="E66" s="86"/>
      <c r="F66" s="87"/>
      <c r="G66" s="88"/>
      <c r="H66" s="88"/>
      <c r="I66" s="88"/>
      <c r="J66" s="181"/>
      <c r="K66" s="34"/>
      <c r="L66" s="34"/>
      <c r="M66" s="31"/>
      <c r="N66" s="23"/>
      <c r="O66" s="23"/>
      <c r="P66" s="23"/>
      <c r="Q66" s="32"/>
      <c r="R66" s="32"/>
      <c r="S66" s="23"/>
      <c r="T66" s="32"/>
      <c r="U66" s="187"/>
      <c r="V66" s="25"/>
      <c r="W66" s="25"/>
      <c r="X66" s="187"/>
      <c r="Y66" s="187"/>
      <c r="Z66" s="187"/>
      <c r="AA66" s="187"/>
      <c r="AB66" s="33"/>
      <c r="AC66" s="57"/>
      <c r="AD66" s="61"/>
      <c r="AE66" s="62"/>
      <c r="AF66" s="61"/>
      <c r="AG66" s="65"/>
      <c r="AH66" s="66"/>
      <c r="AI66" s="67"/>
      <c r="AJ66" s="68"/>
      <c r="AK66" s="68"/>
      <c r="AL66" s="68"/>
      <c r="AM66" s="61"/>
      <c r="AN66" s="62"/>
      <c r="AO66" s="61"/>
      <c r="AP66" s="65"/>
      <c r="AQ66" s="66"/>
      <c r="AR66" s="67"/>
      <c r="AS66" s="68"/>
      <c r="AT66" s="68"/>
      <c r="AU66" s="68"/>
      <c r="AV66" s="61"/>
      <c r="AW66" s="62"/>
      <c r="AX66" s="61"/>
      <c r="AY66" s="65"/>
      <c r="AZ66" s="66"/>
      <c r="BA66" s="67"/>
      <c r="BB66" s="68"/>
      <c r="BC66" s="68"/>
      <c r="BD66" s="68"/>
      <c r="BE66" s="61"/>
      <c r="BF66" s="62"/>
      <c r="BG66" s="61"/>
      <c r="BH66" s="65"/>
      <c r="BI66" s="66"/>
      <c r="BJ66" s="67"/>
      <c r="BK66" s="68"/>
      <c r="BL66" s="68"/>
      <c r="BM66" s="68"/>
      <c r="BN66" s="63"/>
      <c r="BO66" s="64"/>
      <c r="BP66" s="61"/>
      <c r="BQ66" s="65"/>
      <c r="BR66" s="66"/>
      <c r="BS66" s="67"/>
      <c r="BT66" s="68"/>
      <c r="BU66" s="68"/>
      <c r="BV66" s="68"/>
      <c r="BW66" s="63"/>
      <c r="BX66" s="64"/>
      <c r="BY66" s="61"/>
      <c r="BZ66" s="65"/>
      <c r="CA66" s="66"/>
      <c r="CB66" s="67"/>
      <c r="CC66" s="68"/>
      <c r="CD66" s="68"/>
      <c r="CE66" s="68"/>
      <c r="CF66" s="63"/>
      <c r="CG66" s="64"/>
      <c r="CH66" s="61"/>
      <c r="CI66" s="65"/>
      <c r="CJ66" s="66"/>
      <c r="CK66" s="67"/>
      <c r="CL66" s="68"/>
      <c r="CM66" s="68"/>
      <c r="CN66" s="68"/>
      <c r="CO66" s="69"/>
      <c r="CP66" s="66"/>
      <c r="CQ66" s="66"/>
      <c r="CR66" s="66"/>
      <c r="CS66" s="70"/>
    </row>
    <row r="67" spans="1:98">
      <c r="A67" s="30"/>
      <c r="B67" s="37"/>
      <c r="C67" s="21"/>
      <c r="D67" s="21"/>
      <c r="E67" s="21"/>
      <c r="F67" s="22"/>
      <c r="G67" s="36"/>
      <c r="H67" s="36"/>
      <c r="I67" s="73"/>
      <c r="J67" s="182"/>
      <c r="K67" s="34"/>
      <c r="L67" s="34"/>
      <c r="M67" s="31"/>
      <c r="N67" s="23"/>
      <c r="O67" s="23"/>
      <c r="P67" s="23"/>
      <c r="Q67" s="32"/>
      <c r="R67" s="32"/>
      <c r="S67" s="23"/>
      <c r="T67" s="32"/>
      <c r="U67" s="187"/>
      <c r="V67" s="25"/>
      <c r="W67" s="25"/>
      <c r="X67" s="187"/>
      <c r="Y67" s="187"/>
      <c r="Z67" s="187"/>
      <c r="AA67" s="187"/>
      <c r="AB67" s="33"/>
      <c r="AC67" s="59"/>
      <c r="AD67" s="61"/>
      <c r="AE67" s="62"/>
      <c r="AF67" s="61"/>
      <c r="AG67" s="65"/>
      <c r="AH67" s="66"/>
      <c r="AI67" s="67"/>
      <c r="AJ67" s="68"/>
      <c r="AK67" s="68"/>
      <c r="AL67" s="68"/>
      <c r="AM67" s="61"/>
      <c r="AN67" s="62"/>
      <c r="AO67" s="61"/>
      <c r="AP67" s="65"/>
      <c r="AQ67" s="66"/>
      <c r="AR67" s="67"/>
      <c r="AS67" s="68"/>
      <c r="AT67" s="68"/>
      <c r="AU67" s="68"/>
      <c r="AV67" s="61"/>
      <c r="AW67" s="62"/>
      <c r="AX67" s="61"/>
      <c r="AY67" s="65"/>
      <c r="AZ67" s="66"/>
      <c r="BA67" s="67"/>
      <c r="BB67" s="68"/>
      <c r="BC67" s="68"/>
      <c r="BD67" s="68"/>
      <c r="BE67" s="61"/>
      <c r="BF67" s="62"/>
      <c r="BG67" s="61"/>
      <c r="BH67" s="65"/>
      <c r="BI67" s="66"/>
      <c r="BJ67" s="67"/>
      <c r="BK67" s="68"/>
      <c r="BL67" s="68"/>
      <c r="BM67" s="68"/>
      <c r="BN67" s="63"/>
      <c r="BO67" s="64"/>
      <c r="BP67" s="61"/>
      <c r="BQ67" s="65"/>
      <c r="BR67" s="66"/>
      <c r="BS67" s="67"/>
      <c r="BT67" s="68"/>
      <c r="BU67" s="68"/>
      <c r="BV67" s="68"/>
      <c r="BW67" s="63"/>
      <c r="BX67" s="64"/>
      <c r="BY67" s="61"/>
      <c r="BZ67" s="65"/>
      <c r="CA67" s="66"/>
      <c r="CB67" s="67"/>
      <c r="CC67" s="68"/>
      <c r="CD67" s="68"/>
      <c r="CE67" s="68"/>
      <c r="CF67" s="63"/>
      <c r="CG67" s="64"/>
      <c r="CH67" s="61"/>
      <c r="CI67" s="65"/>
      <c r="CJ67" s="66"/>
      <c r="CK67" s="67"/>
      <c r="CL67" s="68"/>
      <c r="CM67" s="68"/>
      <c r="CN67" s="68"/>
      <c r="CO67" s="69"/>
      <c r="CP67" s="66"/>
      <c r="CQ67" s="66"/>
      <c r="CR67" s="66"/>
      <c r="CS67" s="70"/>
    </row>
    <row r="68" spans="1:98">
      <c r="A68" s="19">
        <f>AB68</f>
        <v>0</v>
      </c>
      <c r="B68" s="39"/>
      <c r="C68" s="39"/>
      <c r="D68" s="39"/>
      <c r="E68" s="39"/>
      <c r="F68" s="39"/>
      <c r="G68" s="40" t="s">
        <v>192</v>
      </c>
      <c r="H68" s="40"/>
      <c r="I68" s="40"/>
      <c r="J68" s="183">
        <f>SUM(J6:J67)</f>
        <v>4455000</v>
      </c>
      <c r="K68" s="41">
        <f>SUM(K6:K67)</f>
        <v>0</v>
      </c>
      <c r="L68" s="41">
        <f>SUM(L6:L67)</f>
        <v>0</v>
      </c>
      <c r="M68" s="41">
        <f>SUM(M6:M67)</f>
        <v>0</v>
      </c>
      <c r="N68" s="41">
        <f>SUM(N6:N67)</f>
        <v>0</v>
      </c>
      <c r="O68" s="41">
        <f>SUM(O6:O67)</f>
        <v>0</v>
      </c>
      <c r="P68" s="41">
        <f>SUM(P6:P67)</f>
        <v>0</v>
      </c>
      <c r="Q68" s="42" t="str">
        <f>IFERROR(P68/M68,"-")</f>
        <v>-</v>
      </c>
      <c r="R68" s="76">
        <f>SUM(R6:R67)</f>
        <v>0</v>
      </c>
      <c r="S68" s="76">
        <f>SUM(S6:S67)</f>
        <v>0</v>
      </c>
      <c r="T68" s="42" t="str">
        <f>IFERROR(R68/P68,"-")</f>
        <v>-</v>
      </c>
      <c r="U68" s="188" t="str">
        <f>IFERROR(J68/P68,"-")</f>
        <v>-</v>
      </c>
      <c r="V68" s="44">
        <f>SUM(V6:V67)</f>
        <v>0</v>
      </c>
      <c r="W68" s="42" t="str">
        <f>IFERROR(V68/P68,"-")</f>
        <v>-</v>
      </c>
      <c r="X68" s="183">
        <f>SUM(X6:X67)</f>
        <v>0</v>
      </c>
      <c r="Y68" s="183" t="str">
        <f>IFERROR(X68/P68,"-")</f>
        <v>-</v>
      </c>
      <c r="Z68" s="183" t="str">
        <f>IFERROR(X68/V68,"-")</f>
        <v>-</v>
      </c>
      <c r="AA68" s="183">
        <f>X68-J68</f>
        <v>-4455000</v>
      </c>
      <c r="AB68" s="45">
        <f>X68/J68</f>
        <v>0</v>
      </c>
      <c r="AC68" s="58"/>
      <c r="AD68" s="60"/>
      <c r="AE68" s="60"/>
      <c r="AF68" s="60"/>
      <c r="AG68" s="60"/>
      <c r="AH68" s="60"/>
      <c r="AI68" s="60"/>
      <c r="AJ68" s="60"/>
      <c r="AK68" s="60"/>
      <c r="AL68" s="60"/>
      <c r="AM68" s="60"/>
      <c r="AN68" s="60"/>
      <c r="AO68" s="60"/>
      <c r="AP68" s="60"/>
      <c r="AQ68" s="60"/>
      <c r="AR68" s="60"/>
      <c r="AS68" s="60"/>
      <c r="AT68" s="60"/>
      <c r="AU68" s="60"/>
      <c r="AV68" s="60"/>
      <c r="AW68" s="60"/>
      <c r="AX68" s="60"/>
      <c r="AY68" s="60"/>
      <c r="AZ68" s="60"/>
      <c r="BA68" s="60"/>
      <c r="BB68" s="60"/>
      <c r="BC68" s="60"/>
      <c r="BD68" s="60"/>
      <c r="BE68" s="60"/>
      <c r="BF68" s="60"/>
      <c r="BG68" s="60"/>
      <c r="BH68" s="60"/>
      <c r="BI68" s="60"/>
      <c r="BJ68" s="60"/>
      <c r="BK68" s="60"/>
      <c r="BL68" s="60"/>
      <c r="BM68" s="60"/>
      <c r="BN68" s="60"/>
      <c r="BO68" s="60"/>
      <c r="BP68" s="60"/>
      <c r="BQ68" s="60"/>
      <c r="BR68" s="60"/>
      <c r="BS68" s="60"/>
      <c r="BT68" s="60"/>
      <c r="BU68" s="60"/>
      <c r="BV68" s="60"/>
      <c r="BW68" s="60"/>
      <c r="BX68" s="60"/>
      <c r="BY68" s="60"/>
      <c r="BZ68" s="60"/>
      <c r="CA68" s="60"/>
      <c r="CB68" s="60"/>
      <c r="CC68" s="60"/>
      <c r="CD68" s="60"/>
      <c r="CE68" s="60"/>
      <c r="CF68" s="60"/>
      <c r="CG68" s="60"/>
      <c r="CH68" s="60"/>
      <c r="CI68" s="60"/>
      <c r="CJ68" s="60"/>
      <c r="CK68" s="60"/>
      <c r="CL68" s="60"/>
      <c r="CM68" s="60"/>
      <c r="CN68" s="60"/>
      <c r="CO68" s="60"/>
      <c r="CP68" s="60"/>
      <c r="CQ68" s="60"/>
      <c r="CR68" s="60"/>
      <c r="CS6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  <mergeCell ref="A21:A25"/>
    <mergeCell ref="J21:J25"/>
    <mergeCell ref="U21:U25"/>
    <mergeCell ref="AA21:AA25"/>
    <mergeCell ref="AB21:AB25"/>
    <mergeCell ref="A26:A35"/>
    <mergeCell ref="J26:J35"/>
    <mergeCell ref="U26:U35"/>
    <mergeCell ref="AA26:AA35"/>
    <mergeCell ref="AB26:AB35"/>
    <mergeCell ref="A36:A39"/>
    <mergeCell ref="J36:J39"/>
    <mergeCell ref="U36:U39"/>
    <mergeCell ref="AA36:AA39"/>
    <mergeCell ref="AB36:AB39"/>
    <mergeCell ref="A40:A43"/>
    <mergeCell ref="J40:J43"/>
    <mergeCell ref="U40:U43"/>
    <mergeCell ref="AA40:AA43"/>
    <mergeCell ref="AB40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63"/>
    <mergeCell ref="J58:J63"/>
    <mergeCell ref="U58:U63"/>
    <mergeCell ref="AA58:AA63"/>
    <mergeCell ref="AB58:AB63"/>
    <mergeCell ref="A64:A65"/>
    <mergeCell ref="J64:J65"/>
    <mergeCell ref="U64:U65"/>
    <mergeCell ref="AA64:AA65"/>
    <mergeCell ref="AB64:AB6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193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</v>
      </c>
      <c r="B6" s="189" t="s">
        <v>194</v>
      </c>
      <c r="C6" s="189" t="s">
        <v>195</v>
      </c>
      <c r="D6" s="189" t="s">
        <v>196</v>
      </c>
      <c r="E6" s="189" t="s">
        <v>88</v>
      </c>
      <c r="F6" s="189" t="s">
        <v>98</v>
      </c>
      <c r="G6" s="88" t="s">
        <v>197</v>
      </c>
      <c r="H6" s="88" t="s">
        <v>198</v>
      </c>
      <c r="I6" s="88" t="s">
        <v>199</v>
      </c>
      <c r="J6" s="180">
        <v>200000</v>
      </c>
      <c r="K6" s="79"/>
      <c r="L6" s="79"/>
      <c r="M6" s="79"/>
      <c r="N6" s="89"/>
      <c r="O6" s="90"/>
      <c r="P6" s="91">
        <f>N6+O6</f>
        <v>0</v>
      </c>
      <c r="Q6" s="80" t="str">
        <f>IFERROR(P6/M6,"-")</f>
        <v>-</v>
      </c>
      <c r="R6" s="79"/>
      <c r="S6" s="79"/>
      <c r="T6" s="80" t="str">
        <f>IFERROR(R6/(P6),"-")</f>
        <v>-</v>
      </c>
      <c r="U6" s="186" t="str">
        <f>IFERROR(J6/SUM(N6:O7),"-")</f>
        <v>-</v>
      </c>
      <c r="V6" s="82"/>
      <c r="W6" s="80" t="str">
        <f>IF(P6=0,"-",V6/P6)</f>
        <v>-</v>
      </c>
      <c r="X6" s="185"/>
      <c r="Y6" s="186" t="str">
        <f>IFERROR(X6/P6,"-")</f>
        <v>-</v>
      </c>
      <c r="Z6" s="186" t="str">
        <f>IFERROR(X6/V6,"-")</f>
        <v>-</v>
      </c>
      <c r="AA6" s="180">
        <f>SUM(X6:X7)-SUM(J6:J7)</f>
        <v>-200000</v>
      </c>
      <c r="AB6" s="83">
        <f>SUM(X6:X7)/SUM(J6:J7)</f>
        <v>0</v>
      </c>
      <c r="AC6" s="77"/>
      <c r="AD6" s="92"/>
      <c r="AE6" s="93" t="str">
        <f>IF(P6=0,"",IF(AD6=0,"",(AD6/P6)))</f>
        <v/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 t="str">
        <f>IF(P6=0,"",IF(AM6=0,"",(AM6/P6)))</f>
        <v/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 t="str">
        <f>IF(P6=0,"",IF(AV6=0,"",(AV6/P6)))</f>
        <v/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 t="str">
        <f>IF(P6=0,"",IF(BE6=0,"",(BE6/P6)))</f>
        <v/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/>
      <c r="BO6" s="118" t="str">
        <f>IF(P6=0,"",IF(BN6=0,"",(BN6/P6)))</f>
        <v/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/>
      <c r="BX6" s="125" t="str">
        <f>IF(P6=0,"",IF(BW6=0,"",(BW6/P6)))</f>
        <v/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 t="str">
        <f>IF(P6=0,"",IF(CF6=0,"",(CF6/P6)))</f>
        <v/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/>
      <c r="CP6" s="139"/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200</v>
      </c>
      <c r="C7" s="189"/>
      <c r="D7" s="189"/>
      <c r="E7" s="189"/>
      <c r="F7" s="189" t="s">
        <v>77</v>
      </c>
      <c r="G7" s="88"/>
      <c r="H7" s="88"/>
      <c r="I7" s="88" t="s">
        <v>79</v>
      </c>
      <c r="J7" s="180"/>
      <c r="K7" s="79"/>
      <c r="L7" s="79"/>
      <c r="M7" s="79"/>
      <c r="N7" s="89"/>
      <c r="O7" s="90"/>
      <c r="P7" s="91">
        <f>N7+O7</f>
        <v>0</v>
      </c>
      <c r="Q7" s="80" t="str">
        <f>IFERROR(P7/M7,"-")</f>
        <v>-</v>
      </c>
      <c r="R7" s="79"/>
      <c r="S7" s="79"/>
      <c r="T7" s="80" t="str">
        <f>IFERROR(R7/(P7),"-")</f>
        <v>-</v>
      </c>
      <c r="U7" s="186"/>
      <c r="V7" s="82"/>
      <c r="W7" s="80" t="str">
        <f>IF(P7=0,"-",V7/P7)</f>
        <v>-</v>
      </c>
      <c r="X7" s="185"/>
      <c r="Y7" s="186" t="str">
        <f>IFERROR(X7/P7,"-")</f>
        <v>-</v>
      </c>
      <c r="Z7" s="186" t="str">
        <f>IFERROR(X7/V7,"-")</f>
        <v>-</v>
      </c>
      <c r="AA7" s="180"/>
      <c r="AB7" s="83"/>
      <c r="AC7" s="77"/>
      <c r="AD7" s="92"/>
      <c r="AE7" s="93" t="str">
        <f>IF(P7=0,"",IF(AD7=0,"",(AD7/P7)))</f>
        <v/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 t="str">
        <f>IF(P7=0,"",IF(AM7=0,"",(AM7/P7)))</f>
        <v/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 t="str">
        <f>IF(P7=0,"",IF(AV7=0,"",(AV7/P7)))</f>
        <v/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 t="str">
        <f>IF(P7=0,"",IF(BE7=0,"",(BE7/P7)))</f>
        <v/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/>
      <c r="BO7" s="118" t="str">
        <f>IF(P7=0,"",IF(BN7=0,"",(BN7/P7)))</f>
        <v/>
      </c>
      <c r="BP7" s="119"/>
      <c r="BQ7" s="120" t="str">
        <f>IFERROR(BP7/BN7,"-")</f>
        <v>-</v>
      </c>
      <c r="BR7" s="121"/>
      <c r="BS7" s="122" t="str">
        <f>IFERROR(BR7/BN7,"-")</f>
        <v>-</v>
      </c>
      <c r="BT7" s="123"/>
      <c r="BU7" s="123"/>
      <c r="BV7" s="123"/>
      <c r="BW7" s="124"/>
      <c r="BX7" s="125" t="str">
        <f>IF(P7=0,"",IF(BW7=0,"",(BW7/P7)))</f>
        <v/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 t="str">
        <f>IF(P7=0,"",IF(CF7=0,"",(CF7/P7)))</f>
        <v/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/>
      <c r="CP7" s="139"/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</v>
      </c>
      <c r="B8" s="189" t="s">
        <v>201</v>
      </c>
      <c r="C8" s="189" t="s">
        <v>202</v>
      </c>
      <c r="D8" s="189" t="s">
        <v>196</v>
      </c>
      <c r="E8" s="189" t="s">
        <v>64</v>
      </c>
      <c r="F8" s="189" t="s">
        <v>98</v>
      </c>
      <c r="G8" s="88" t="s">
        <v>203</v>
      </c>
      <c r="H8" s="88" t="s">
        <v>198</v>
      </c>
      <c r="I8" s="88" t="s">
        <v>204</v>
      </c>
      <c r="J8" s="180">
        <v>340000</v>
      </c>
      <c r="K8" s="79"/>
      <c r="L8" s="79"/>
      <c r="M8" s="79"/>
      <c r="N8" s="89"/>
      <c r="O8" s="90"/>
      <c r="P8" s="91">
        <f>N8+O8</f>
        <v>0</v>
      </c>
      <c r="Q8" s="80" t="str">
        <f>IFERROR(P8/M8,"-")</f>
        <v>-</v>
      </c>
      <c r="R8" s="79"/>
      <c r="S8" s="79"/>
      <c r="T8" s="80" t="str">
        <f>IFERROR(R8/(P8),"-")</f>
        <v>-</v>
      </c>
      <c r="U8" s="186" t="str">
        <f>IFERROR(J8/SUM(N8:O9),"-")</f>
        <v>-</v>
      </c>
      <c r="V8" s="82"/>
      <c r="W8" s="80" t="str">
        <f>IF(P8=0,"-",V8/P8)</f>
        <v>-</v>
      </c>
      <c r="X8" s="185"/>
      <c r="Y8" s="186" t="str">
        <f>IFERROR(X8/P8,"-")</f>
        <v>-</v>
      </c>
      <c r="Z8" s="186" t="str">
        <f>IFERROR(X8/V8,"-")</f>
        <v>-</v>
      </c>
      <c r="AA8" s="180">
        <f>SUM(X8:X9)-SUM(J8:J9)</f>
        <v>-340000</v>
      </c>
      <c r="AB8" s="83">
        <f>SUM(X8:X9)/SUM(J8:J9)</f>
        <v>0</v>
      </c>
      <c r="AC8" s="77"/>
      <c r="AD8" s="92"/>
      <c r="AE8" s="93" t="str">
        <f>IF(P8=0,"",IF(AD8=0,"",(AD8/P8)))</f>
        <v/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 t="str">
        <f>IF(P8=0,"",IF(AM8=0,"",(AM8/P8)))</f>
        <v/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 t="str">
        <f>IF(P8=0,"",IF(AV8=0,"",(AV8/P8)))</f>
        <v/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 t="str">
        <f>IF(P8=0,"",IF(BE8=0,"",(BE8/P8)))</f>
        <v/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 t="str">
        <f>IF(P8=0,"",IF(BN8=0,"",(BN8/P8)))</f>
        <v/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 t="str">
        <f>IF(P8=0,"",IF(BW8=0,"",(BW8/P8)))</f>
        <v/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 t="str">
        <f>IF(P8=0,"",IF(CF8=0,"",(CF8/P8)))</f>
        <v/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/>
      <c r="CP8" s="139"/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205</v>
      </c>
      <c r="C9" s="189"/>
      <c r="D9" s="189"/>
      <c r="E9" s="189"/>
      <c r="F9" s="189" t="s">
        <v>77</v>
      </c>
      <c r="G9" s="88"/>
      <c r="H9" s="88"/>
      <c r="I9" s="88" t="s">
        <v>79</v>
      </c>
      <c r="J9" s="180"/>
      <c r="K9" s="79"/>
      <c r="L9" s="79"/>
      <c r="M9" s="79"/>
      <c r="N9" s="89"/>
      <c r="O9" s="90"/>
      <c r="P9" s="91">
        <f>N9+O9</f>
        <v>0</v>
      </c>
      <c r="Q9" s="80" t="str">
        <f>IFERROR(P9/M9,"-")</f>
        <v>-</v>
      </c>
      <c r="R9" s="79"/>
      <c r="S9" s="79"/>
      <c r="T9" s="80" t="str">
        <f>IFERROR(R9/(P9),"-")</f>
        <v>-</v>
      </c>
      <c r="U9" s="186"/>
      <c r="V9" s="82"/>
      <c r="W9" s="80" t="str">
        <f>IF(P9=0,"-",V9/P9)</f>
        <v>-</v>
      </c>
      <c r="X9" s="185"/>
      <c r="Y9" s="186" t="str">
        <f>IFERROR(X9/P9,"-")</f>
        <v>-</v>
      </c>
      <c r="Z9" s="186" t="str">
        <f>IFERROR(X9/V9,"-")</f>
        <v>-</v>
      </c>
      <c r="AA9" s="180"/>
      <c r="AB9" s="83"/>
      <c r="AC9" s="77"/>
      <c r="AD9" s="92"/>
      <c r="AE9" s="93" t="str">
        <f>IF(P9=0,"",IF(AD9=0,"",(AD9/P9)))</f>
        <v/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 t="str">
        <f>IF(P9=0,"",IF(AM9=0,"",(AM9/P9)))</f>
        <v/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 t="str">
        <f>IF(P9=0,"",IF(AV9=0,"",(AV9/P9)))</f>
        <v/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 t="str">
        <f>IF(P9=0,"",IF(BE9=0,"",(BE9/P9)))</f>
        <v/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 t="str">
        <f>IF(P9=0,"",IF(BN9=0,"",(BN9/P9)))</f>
        <v/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 t="str">
        <f>IF(P9=0,"",IF(BW9=0,"",(BW9/P9)))</f>
        <v/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 t="str">
        <f>IF(P9=0,"",IF(CF9=0,"",(CF9/P9)))</f>
        <v/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/>
      <c r="CP9" s="139"/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</v>
      </c>
      <c r="B10" s="189" t="s">
        <v>206</v>
      </c>
      <c r="C10" s="189" t="s">
        <v>207</v>
      </c>
      <c r="D10" s="189"/>
      <c r="E10" s="189" t="s">
        <v>208</v>
      </c>
      <c r="F10" s="189" t="s">
        <v>98</v>
      </c>
      <c r="G10" s="88" t="s">
        <v>209</v>
      </c>
      <c r="H10" s="88" t="s">
        <v>210</v>
      </c>
      <c r="I10" s="191" t="s">
        <v>95</v>
      </c>
      <c r="J10" s="180">
        <v>175000</v>
      </c>
      <c r="K10" s="79"/>
      <c r="L10" s="79"/>
      <c r="M10" s="79"/>
      <c r="N10" s="89"/>
      <c r="O10" s="90"/>
      <c r="P10" s="91">
        <f>N10+O10</f>
        <v>0</v>
      </c>
      <c r="Q10" s="80" t="str">
        <f>IFERROR(P10/M10,"-")</f>
        <v>-</v>
      </c>
      <c r="R10" s="79"/>
      <c r="S10" s="79"/>
      <c r="T10" s="80" t="str">
        <f>IFERROR(R10/(P10),"-")</f>
        <v>-</v>
      </c>
      <c r="U10" s="186" t="str">
        <f>IFERROR(J10/SUM(N10:O13),"-")</f>
        <v>-</v>
      </c>
      <c r="V10" s="82"/>
      <c r="W10" s="80" t="str">
        <f>IF(P10=0,"-",V10/P10)</f>
        <v>-</v>
      </c>
      <c r="X10" s="185"/>
      <c r="Y10" s="186" t="str">
        <f>IFERROR(X10/P10,"-")</f>
        <v>-</v>
      </c>
      <c r="Z10" s="186" t="str">
        <f>IFERROR(X10/V10,"-")</f>
        <v>-</v>
      </c>
      <c r="AA10" s="180">
        <f>SUM(X10:X13)-SUM(J10:J13)</f>
        <v>-175000</v>
      </c>
      <c r="AB10" s="83">
        <f>SUM(X10:X13)/SUM(J10:J13)</f>
        <v>0</v>
      </c>
      <c r="AC10" s="77"/>
      <c r="AD10" s="92"/>
      <c r="AE10" s="93" t="str">
        <f>IF(P10=0,"",IF(AD10=0,"",(AD10/P10)))</f>
        <v/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 t="str">
        <f>IF(P10=0,"",IF(AM10=0,"",(AM10/P10)))</f>
        <v/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 t="str">
        <f>IF(P10=0,"",IF(AV10=0,"",(AV10/P10)))</f>
        <v/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 t="str">
        <f>IF(P10=0,"",IF(BE10=0,"",(BE10/P10)))</f>
        <v/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/>
      <c r="BO10" s="118" t="str">
        <f>IF(P10=0,"",IF(BN10=0,"",(BN10/P10)))</f>
        <v/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/>
      <c r="BX10" s="125" t="str">
        <f>IF(P10=0,"",IF(BW10=0,"",(BW10/P10)))</f>
        <v/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 t="str">
        <f>IF(P10=0,"",IF(CF10=0,"",(CF10/P10)))</f>
        <v/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/>
      <c r="CP10" s="139"/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211</v>
      </c>
      <c r="C11" s="189"/>
      <c r="D11" s="189"/>
      <c r="E11" s="189"/>
      <c r="F11" s="189" t="s">
        <v>77</v>
      </c>
      <c r="G11" s="88"/>
      <c r="H11" s="88"/>
      <c r="I11" s="88" t="s">
        <v>79</v>
      </c>
      <c r="J11" s="180"/>
      <c r="K11" s="79"/>
      <c r="L11" s="79"/>
      <c r="M11" s="79"/>
      <c r="N11" s="89"/>
      <c r="O11" s="90"/>
      <c r="P11" s="91">
        <f>N11+O11</f>
        <v>0</v>
      </c>
      <c r="Q11" s="80" t="str">
        <f>IFERROR(P11/M11,"-")</f>
        <v>-</v>
      </c>
      <c r="R11" s="79"/>
      <c r="S11" s="79"/>
      <c r="T11" s="80" t="str">
        <f>IFERROR(R11/(P11),"-")</f>
        <v>-</v>
      </c>
      <c r="U11" s="186"/>
      <c r="V11" s="82"/>
      <c r="W11" s="80" t="str">
        <f>IF(P11=0,"-",V11/P11)</f>
        <v>-</v>
      </c>
      <c r="X11" s="185"/>
      <c r="Y11" s="186" t="str">
        <f>IFERROR(X11/P11,"-")</f>
        <v>-</v>
      </c>
      <c r="Z11" s="186" t="str">
        <f>IFERROR(X11/V11,"-")</f>
        <v>-</v>
      </c>
      <c r="AA11" s="180"/>
      <c r="AB11" s="83"/>
      <c r="AC11" s="77"/>
      <c r="AD11" s="92"/>
      <c r="AE11" s="93" t="str">
        <f>IF(P11=0,"",IF(AD11=0,"",(AD11/P11)))</f>
        <v/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 t="str">
        <f>IF(P11=0,"",IF(AM11=0,"",(AM11/P11)))</f>
        <v/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 t="str">
        <f>IF(P11=0,"",IF(AV11=0,"",(AV11/P11)))</f>
        <v/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 t="str">
        <f>IF(P11=0,"",IF(BE11=0,"",(BE11/P11)))</f>
        <v/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 t="str">
        <f>IF(P11=0,"",IF(BN11=0,"",(BN11/P11)))</f>
        <v/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/>
      <c r="BX11" s="125" t="str">
        <f>IF(P11=0,"",IF(BW11=0,"",(BW11/P11)))</f>
        <v/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 t="str">
        <f>IF(P11=0,"",IF(CF11=0,"",(CF11/P11)))</f>
        <v/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/>
      <c r="CP11" s="139"/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212</v>
      </c>
      <c r="C12" s="189" t="s">
        <v>207</v>
      </c>
      <c r="D12" s="189"/>
      <c r="E12" s="189" t="s">
        <v>213</v>
      </c>
      <c r="F12" s="189" t="s">
        <v>98</v>
      </c>
      <c r="G12" s="88" t="s">
        <v>209</v>
      </c>
      <c r="H12" s="88" t="s">
        <v>210</v>
      </c>
      <c r="I12" s="88" t="s">
        <v>79</v>
      </c>
      <c r="J12" s="180"/>
      <c r="K12" s="79"/>
      <c r="L12" s="79"/>
      <c r="M12" s="79"/>
      <c r="N12" s="89"/>
      <c r="O12" s="90"/>
      <c r="P12" s="91">
        <f>N12+O12</f>
        <v>0</v>
      </c>
      <c r="Q12" s="80" t="str">
        <f>IFERROR(P12/M12,"-")</f>
        <v>-</v>
      </c>
      <c r="R12" s="79"/>
      <c r="S12" s="79"/>
      <c r="T12" s="80" t="str">
        <f>IFERROR(R12/(P12),"-")</f>
        <v>-</v>
      </c>
      <c r="U12" s="186"/>
      <c r="V12" s="82"/>
      <c r="W12" s="80" t="str">
        <f>IF(P12=0,"-",V12/P12)</f>
        <v>-</v>
      </c>
      <c r="X12" s="185"/>
      <c r="Y12" s="186" t="str">
        <f>IFERROR(X12/P12,"-")</f>
        <v>-</v>
      </c>
      <c r="Z12" s="186" t="str">
        <f>IFERROR(X12/V12,"-")</f>
        <v>-</v>
      </c>
      <c r="AA12" s="180"/>
      <c r="AB12" s="83"/>
      <c r="AC12" s="77"/>
      <c r="AD12" s="92"/>
      <c r="AE12" s="93" t="str">
        <f>IF(P12=0,"",IF(AD12=0,"",(AD12/P12)))</f>
        <v/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 t="str">
        <f>IF(P12=0,"",IF(AM12=0,"",(AM12/P12)))</f>
        <v/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 t="str">
        <f>IF(P12=0,"",IF(AV12=0,"",(AV12/P12)))</f>
        <v/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 t="str">
        <f>IF(P12=0,"",IF(BE12=0,"",(BE12/P12)))</f>
        <v/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 t="str">
        <f>IF(P12=0,"",IF(BN12=0,"",(BN12/P12)))</f>
        <v/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 t="str">
        <f>IF(P12=0,"",IF(BW12=0,"",(BW12/P12)))</f>
        <v/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 t="str">
        <f>IF(P12=0,"",IF(CF12=0,"",(CF12/P12)))</f>
        <v/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/>
      <c r="CP12" s="139"/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214</v>
      </c>
      <c r="C13" s="189"/>
      <c r="D13" s="189"/>
      <c r="E13" s="189"/>
      <c r="F13" s="189" t="s">
        <v>77</v>
      </c>
      <c r="G13" s="88"/>
      <c r="H13" s="88"/>
      <c r="I13" s="88" t="s">
        <v>79</v>
      </c>
      <c r="J13" s="180"/>
      <c r="K13" s="79"/>
      <c r="L13" s="79"/>
      <c r="M13" s="79"/>
      <c r="N13" s="89"/>
      <c r="O13" s="90"/>
      <c r="P13" s="91">
        <f>N13+O13</f>
        <v>0</v>
      </c>
      <c r="Q13" s="80" t="str">
        <f>IFERROR(P13/M13,"-")</f>
        <v>-</v>
      </c>
      <c r="R13" s="79"/>
      <c r="S13" s="79"/>
      <c r="T13" s="80" t="str">
        <f>IFERROR(R13/(P13),"-")</f>
        <v>-</v>
      </c>
      <c r="U13" s="186"/>
      <c r="V13" s="82"/>
      <c r="W13" s="80" t="str">
        <f>IF(P13=0,"-",V13/P13)</f>
        <v>-</v>
      </c>
      <c r="X13" s="185"/>
      <c r="Y13" s="186" t="str">
        <f>IFERROR(X13/P13,"-")</f>
        <v>-</v>
      </c>
      <c r="Z13" s="186" t="str">
        <f>IFERROR(X13/V13,"-")</f>
        <v>-</v>
      </c>
      <c r="AA13" s="180"/>
      <c r="AB13" s="83"/>
      <c r="AC13" s="77"/>
      <c r="AD13" s="92"/>
      <c r="AE13" s="93" t="str">
        <f>IF(P13=0,"",IF(AD13=0,"",(AD13/P13)))</f>
        <v/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 t="str">
        <f>IF(P13=0,"",IF(AM13=0,"",(AM13/P13)))</f>
        <v/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 t="str">
        <f>IF(P13=0,"",IF(AV13=0,"",(AV13/P13)))</f>
        <v/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 t="str">
        <f>IF(P13=0,"",IF(BE13=0,"",(BE13/P13)))</f>
        <v/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 t="str">
        <f>IF(P13=0,"",IF(BN13=0,"",(BN13/P13)))</f>
        <v/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/>
      <c r="BX13" s="125" t="str">
        <f>IF(P13=0,"",IF(BW13=0,"",(BW13/P13)))</f>
        <v/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 t="str">
        <f>IF(P13=0,"",IF(CF13=0,"",(CF13/P13)))</f>
        <v/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/>
      <c r="CP13" s="139"/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0</v>
      </c>
      <c r="B14" s="189" t="s">
        <v>215</v>
      </c>
      <c r="C14" s="189" t="s">
        <v>216</v>
      </c>
      <c r="D14" s="189" t="s">
        <v>217</v>
      </c>
      <c r="E14" s="189"/>
      <c r="F14" s="189" t="s">
        <v>218</v>
      </c>
      <c r="G14" s="88" t="s">
        <v>219</v>
      </c>
      <c r="H14" s="88" t="s">
        <v>220</v>
      </c>
      <c r="I14" s="88" t="s">
        <v>221</v>
      </c>
      <c r="J14" s="180">
        <v>40000</v>
      </c>
      <c r="K14" s="79"/>
      <c r="L14" s="79"/>
      <c r="M14" s="79"/>
      <c r="N14" s="89"/>
      <c r="O14" s="90"/>
      <c r="P14" s="91">
        <f>N14+O14</f>
        <v>0</v>
      </c>
      <c r="Q14" s="80" t="str">
        <f>IFERROR(P14/M14,"-")</f>
        <v>-</v>
      </c>
      <c r="R14" s="79"/>
      <c r="S14" s="79"/>
      <c r="T14" s="80" t="str">
        <f>IFERROR(R14/(P14),"-")</f>
        <v>-</v>
      </c>
      <c r="U14" s="186" t="str">
        <f>IFERROR(J14/SUM(N14:O15),"-")</f>
        <v>-</v>
      </c>
      <c r="V14" s="82"/>
      <c r="W14" s="80" t="str">
        <f>IF(P14=0,"-",V14/P14)</f>
        <v>-</v>
      </c>
      <c r="X14" s="185"/>
      <c r="Y14" s="186" t="str">
        <f>IFERROR(X14/P14,"-")</f>
        <v>-</v>
      </c>
      <c r="Z14" s="186" t="str">
        <f>IFERROR(X14/V14,"-")</f>
        <v>-</v>
      </c>
      <c r="AA14" s="180">
        <f>SUM(X14:X15)-SUM(J14:J15)</f>
        <v>-40000</v>
      </c>
      <c r="AB14" s="83">
        <f>SUM(X14:X15)/SUM(J14:J15)</f>
        <v>0</v>
      </c>
      <c r="AC14" s="77"/>
      <c r="AD14" s="92"/>
      <c r="AE14" s="93" t="str">
        <f>IF(P14=0,"",IF(AD14=0,"",(AD14/P14)))</f>
        <v/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 t="str">
        <f>IF(P14=0,"",IF(AM14=0,"",(AM14/P14)))</f>
        <v/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 t="str">
        <f>IF(P14=0,"",IF(AV14=0,"",(AV14/P14)))</f>
        <v/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 t="str">
        <f>IF(P14=0,"",IF(BE14=0,"",(BE14/P14)))</f>
        <v/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/>
      <c r="BO14" s="118" t="str">
        <f>IF(P14=0,"",IF(BN14=0,"",(BN14/P14)))</f>
        <v/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/>
      <c r="BX14" s="125" t="str">
        <f>IF(P14=0,"",IF(BW14=0,"",(BW14/P14)))</f>
        <v/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 t="str">
        <f>IF(P14=0,"",IF(CF14=0,"",(CF14/P14)))</f>
        <v/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/>
      <c r="CP14" s="139"/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222</v>
      </c>
      <c r="C15" s="189"/>
      <c r="D15" s="189"/>
      <c r="E15" s="189"/>
      <c r="F15" s="189" t="s">
        <v>77</v>
      </c>
      <c r="G15" s="88"/>
      <c r="H15" s="88"/>
      <c r="I15" s="88" t="s">
        <v>79</v>
      </c>
      <c r="J15" s="180"/>
      <c r="K15" s="79"/>
      <c r="L15" s="79"/>
      <c r="M15" s="79"/>
      <c r="N15" s="89"/>
      <c r="O15" s="90"/>
      <c r="P15" s="91">
        <f>N15+O15</f>
        <v>0</v>
      </c>
      <c r="Q15" s="80" t="str">
        <f>IFERROR(P15/M15,"-")</f>
        <v>-</v>
      </c>
      <c r="R15" s="79"/>
      <c r="S15" s="79"/>
      <c r="T15" s="80" t="str">
        <f>IFERROR(R15/(P15),"-")</f>
        <v>-</v>
      </c>
      <c r="U15" s="186"/>
      <c r="V15" s="82"/>
      <c r="W15" s="80" t="str">
        <f>IF(P15=0,"-",V15/P15)</f>
        <v>-</v>
      </c>
      <c r="X15" s="185"/>
      <c r="Y15" s="186" t="str">
        <f>IFERROR(X15/P15,"-")</f>
        <v>-</v>
      </c>
      <c r="Z15" s="186" t="str">
        <f>IFERROR(X15/V15,"-")</f>
        <v>-</v>
      </c>
      <c r="AA15" s="180"/>
      <c r="AB15" s="83"/>
      <c r="AC15" s="77"/>
      <c r="AD15" s="92"/>
      <c r="AE15" s="93" t="str">
        <f>IF(P15=0,"",IF(AD15=0,"",(AD15/P15)))</f>
        <v/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 t="str">
        <f>IF(P15=0,"",IF(AM15=0,"",(AM15/P15)))</f>
        <v/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 t="str">
        <f>IF(P15=0,"",IF(AV15=0,"",(AV15/P15)))</f>
        <v/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 t="str">
        <f>IF(P15=0,"",IF(BE15=0,"",(BE15/P15)))</f>
        <v/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/>
      <c r="BO15" s="118" t="str">
        <f>IF(P15=0,"",IF(BN15=0,"",(BN15/P15)))</f>
        <v/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/>
      <c r="BX15" s="125" t="str">
        <f>IF(P15=0,"",IF(BW15=0,"",(BW15/P15)))</f>
        <v/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 t="str">
        <f>IF(P15=0,"",IF(CF15=0,"",(CF15/P15)))</f>
        <v/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/>
      <c r="CP15" s="139"/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0</v>
      </c>
      <c r="B16" s="189" t="s">
        <v>223</v>
      </c>
      <c r="C16" s="189" t="s">
        <v>224</v>
      </c>
      <c r="D16" s="189" t="s">
        <v>225</v>
      </c>
      <c r="E16" s="189"/>
      <c r="F16" s="189" t="s">
        <v>218</v>
      </c>
      <c r="G16" s="88" t="s">
        <v>226</v>
      </c>
      <c r="H16" s="88" t="s">
        <v>227</v>
      </c>
      <c r="I16" s="88" t="s">
        <v>119</v>
      </c>
      <c r="J16" s="180">
        <v>65000</v>
      </c>
      <c r="K16" s="79"/>
      <c r="L16" s="79"/>
      <c r="M16" s="79"/>
      <c r="N16" s="89"/>
      <c r="O16" s="90"/>
      <c r="P16" s="91">
        <f>N16+O16</f>
        <v>0</v>
      </c>
      <c r="Q16" s="80" t="str">
        <f>IFERROR(P16/M16,"-")</f>
        <v>-</v>
      </c>
      <c r="R16" s="79"/>
      <c r="S16" s="79"/>
      <c r="T16" s="80" t="str">
        <f>IFERROR(R16/(P16),"-")</f>
        <v>-</v>
      </c>
      <c r="U16" s="186" t="str">
        <f>IFERROR(J16/SUM(N16:O17),"-")</f>
        <v>-</v>
      </c>
      <c r="V16" s="82"/>
      <c r="W16" s="80" t="str">
        <f>IF(P16=0,"-",V16/P16)</f>
        <v>-</v>
      </c>
      <c r="X16" s="185"/>
      <c r="Y16" s="186" t="str">
        <f>IFERROR(X16/P16,"-")</f>
        <v>-</v>
      </c>
      <c r="Z16" s="186" t="str">
        <f>IFERROR(X16/V16,"-")</f>
        <v>-</v>
      </c>
      <c r="AA16" s="180">
        <f>SUM(X16:X17)-SUM(J16:J17)</f>
        <v>-65000</v>
      </c>
      <c r="AB16" s="83">
        <f>SUM(X16:X17)/SUM(J16:J17)</f>
        <v>0</v>
      </c>
      <c r="AC16" s="77"/>
      <c r="AD16" s="92"/>
      <c r="AE16" s="93" t="str">
        <f>IF(P16=0,"",IF(AD16=0,"",(AD16/P16)))</f>
        <v/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 t="str">
        <f>IF(P16=0,"",IF(AM16=0,"",(AM16/P16)))</f>
        <v/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 t="str">
        <f>IF(P16=0,"",IF(AV16=0,"",(AV16/P16)))</f>
        <v/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 t="str">
        <f>IF(P16=0,"",IF(BE16=0,"",(BE16/P16)))</f>
        <v/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/>
      <c r="BO16" s="118" t="str">
        <f>IF(P16=0,"",IF(BN16=0,"",(BN16/P16)))</f>
        <v/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/>
      <c r="BX16" s="125" t="str">
        <f>IF(P16=0,"",IF(BW16=0,"",(BW16/P16)))</f>
        <v/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 t="str">
        <f>IF(P16=0,"",IF(CF16=0,"",(CF16/P16)))</f>
        <v/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/>
      <c r="CP16" s="139"/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228</v>
      </c>
      <c r="C17" s="189"/>
      <c r="D17" s="189"/>
      <c r="E17" s="189"/>
      <c r="F17" s="189" t="s">
        <v>77</v>
      </c>
      <c r="G17" s="88"/>
      <c r="H17" s="88"/>
      <c r="I17" s="88" t="s">
        <v>79</v>
      </c>
      <c r="J17" s="180"/>
      <c r="K17" s="79"/>
      <c r="L17" s="79"/>
      <c r="M17" s="79"/>
      <c r="N17" s="89"/>
      <c r="O17" s="90"/>
      <c r="P17" s="91">
        <f>N17+O17</f>
        <v>0</v>
      </c>
      <c r="Q17" s="80" t="str">
        <f>IFERROR(P17/M17,"-")</f>
        <v>-</v>
      </c>
      <c r="R17" s="79"/>
      <c r="S17" s="79"/>
      <c r="T17" s="80" t="str">
        <f>IFERROR(R17/(P17),"-")</f>
        <v>-</v>
      </c>
      <c r="U17" s="186"/>
      <c r="V17" s="82"/>
      <c r="W17" s="80" t="str">
        <f>IF(P17=0,"-",V17/P17)</f>
        <v>-</v>
      </c>
      <c r="X17" s="185"/>
      <c r="Y17" s="186" t="str">
        <f>IFERROR(X17/P17,"-")</f>
        <v>-</v>
      </c>
      <c r="Z17" s="186" t="str">
        <f>IFERROR(X17/V17,"-")</f>
        <v>-</v>
      </c>
      <c r="AA17" s="180"/>
      <c r="AB17" s="83"/>
      <c r="AC17" s="77"/>
      <c r="AD17" s="92"/>
      <c r="AE17" s="93" t="str">
        <f>IF(P17=0,"",IF(AD17=0,"",(AD17/P17)))</f>
        <v/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 t="str">
        <f>IF(P17=0,"",IF(AM17=0,"",(AM17/P17)))</f>
        <v/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 t="str">
        <f>IF(P17=0,"",IF(AV17=0,"",(AV17/P17)))</f>
        <v/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 t="str">
        <f>IF(P17=0,"",IF(BE17=0,"",(BE17/P17)))</f>
        <v/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/>
      <c r="BO17" s="118" t="str">
        <f>IF(P17=0,"",IF(BN17=0,"",(BN17/P17)))</f>
        <v/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/>
      <c r="BX17" s="125" t="str">
        <f>IF(P17=0,"",IF(BW17=0,"",(BW17/P17)))</f>
        <v/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 t="str">
        <f>IF(P17=0,"",IF(CF17=0,"",(CF17/P17)))</f>
        <v/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/>
      <c r="CP17" s="139"/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30"/>
      <c r="B18" s="85"/>
      <c r="C18" s="86"/>
      <c r="D18" s="86"/>
      <c r="E18" s="86"/>
      <c r="F18" s="87"/>
      <c r="G18" s="88"/>
      <c r="H18" s="88"/>
      <c r="I18" s="88"/>
      <c r="J18" s="181"/>
      <c r="K18" s="34"/>
      <c r="L18" s="34"/>
      <c r="M18" s="31"/>
      <c r="N18" s="23"/>
      <c r="O18" s="23"/>
      <c r="P18" s="23"/>
      <c r="Q18" s="32"/>
      <c r="R18" s="32"/>
      <c r="S18" s="23"/>
      <c r="T18" s="32"/>
      <c r="U18" s="187"/>
      <c r="V18" s="25"/>
      <c r="W18" s="25"/>
      <c r="X18" s="187"/>
      <c r="Y18" s="187"/>
      <c r="Z18" s="187"/>
      <c r="AA18" s="187"/>
      <c r="AB18" s="33"/>
      <c r="AC18" s="57"/>
      <c r="AD18" s="61"/>
      <c r="AE18" s="62"/>
      <c r="AF18" s="61"/>
      <c r="AG18" s="65"/>
      <c r="AH18" s="66"/>
      <c r="AI18" s="67"/>
      <c r="AJ18" s="68"/>
      <c r="AK18" s="68"/>
      <c r="AL18" s="68"/>
      <c r="AM18" s="61"/>
      <c r="AN18" s="62"/>
      <c r="AO18" s="61"/>
      <c r="AP18" s="65"/>
      <c r="AQ18" s="66"/>
      <c r="AR18" s="67"/>
      <c r="AS18" s="68"/>
      <c r="AT18" s="68"/>
      <c r="AU18" s="68"/>
      <c r="AV18" s="61"/>
      <c r="AW18" s="62"/>
      <c r="AX18" s="61"/>
      <c r="AY18" s="65"/>
      <c r="AZ18" s="66"/>
      <c r="BA18" s="67"/>
      <c r="BB18" s="68"/>
      <c r="BC18" s="68"/>
      <c r="BD18" s="68"/>
      <c r="BE18" s="61"/>
      <c r="BF18" s="62"/>
      <c r="BG18" s="61"/>
      <c r="BH18" s="65"/>
      <c r="BI18" s="66"/>
      <c r="BJ18" s="67"/>
      <c r="BK18" s="68"/>
      <c r="BL18" s="68"/>
      <c r="BM18" s="68"/>
      <c r="BN18" s="63"/>
      <c r="BO18" s="64"/>
      <c r="BP18" s="61"/>
      <c r="BQ18" s="65"/>
      <c r="BR18" s="66"/>
      <c r="BS18" s="67"/>
      <c r="BT18" s="68"/>
      <c r="BU18" s="68"/>
      <c r="BV18" s="68"/>
      <c r="BW18" s="63"/>
      <c r="BX18" s="64"/>
      <c r="BY18" s="61"/>
      <c r="BZ18" s="65"/>
      <c r="CA18" s="66"/>
      <c r="CB18" s="67"/>
      <c r="CC18" s="68"/>
      <c r="CD18" s="68"/>
      <c r="CE18" s="68"/>
      <c r="CF18" s="63"/>
      <c r="CG18" s="64"/>
      <c r="CH18" s="61"/>
      <c r="CI18" s="65"/>
      <c r="CJ18" s="66"/>
      <c r="CK18" s="67"/>
      <c r="CL18" s="68"/>
      <c r="CM18" s="68"/>
      <c r="CN18" s="68"/>
      <c r="CO18" s="69"/>
      <c r="CP18" s="66"/>
      <c r="CQ18" s="66"/>
      <c r="CR18" s="66"/>
      <c r="CS18" s="70"/>
    </row>
    <row r="19" spans="1:98">
      <c r="A19" s="30"/>
      <c r="B19" s="37"/>
      <c r="C19" s="21"/>
      <c r="D19" s="21"/>
      <c r="E19" s="21"/>
      <c r="F19" s="22"/>
      <c r="G19" s="36"/>
      <c r="H19" s="36"/>
      <c r="I19" s="73"/>
      <c r="J19" s="182"/>
      <c r="K19" s="34"/>
      <c r="L19" s="34"/>
      <c r="M19" s="31"/>
      <c r="N19" s="23"/>
      <c r="O19" s="23"/>
      <c r="P19" s="23"/>
      <c r="Q19" s="32"/>
      <c r="R19" s="32"/>
      <c r="S19" s="23"/>
      <c r="T19" s="32"/>
      <c r="U19" s="187"/>
      <c r="V19" s="25"/>
      <c r="W19" s="25"/>
      <c r="X19" s="187"/>
      <c r="Y19" s="187"/>
      <c r="Z19" s="187"/>
      <c r="AA19" s="187"/>
      <c r="AB19" s="33"/>
      <c r="AC19" s="59"/>
      <c r="AD19" s="61"/>
      <c r="AE19" s="62"/>
      <c r="AF19" s="61"/>
      <c r="AG19" s="65"/>
      <c r="AH19" s="66"/>
      <c r="AI19" s="67"/>
      <c r="AJ19" s="68"/>
      <c r="AK19" s="68"/>
      <c r="AL19" s="68"/>
      <c r="AM19" s="61"/>
      <c r="AN19" s="62"/>
      <c r="AO19" s="61"/>
      <c r="AP19" s="65"/>
      <c r="AQ19" s="66"/>
      <c r="AR19" s="67"/>
      <c r="AS19" s="68"/>
      <c r="AT19" s="68"/>
      <c r="AU19" s="68"/>
      <c r="AV19" s="61"/>
      <c r="AW19" s="62"/>
      <c r="AX19" s="61"/>
      <c r="AY19" s="65"/>
      <c r="AZ19" s="66"/>
      <c r="BA19" s="67"/>
      <c r="BB19" s="68"/>
      <c r="BC19" s="68"/>
      <c r="BD19" s="68"/>
      <c r="BE19" s="61"/>
      <c r="BF19" s="62"/>
      <c r="BG19" s="61"/>
      <c r="BH19" s="65"/>
      <c r="BI19" s="66"/>
      <c r="BJ19" s="67"/>
      <c r="BK19" s="68"/>
      <c r="BL19" s="68"/>
      <c r="BM19" s="68"/>
      <c r="BN19" s="63"/>
      <c r="BO19" s="64"/>
      <c r="BP19" s="61"/>
      <c r="BQ19" s="65"/>
      <c r="BR19" s="66"/>
      <c r="BS19" s="67"/>
      <c r="BT19" s="68"/>
      <c r="BU19" s="68"/>
      <c r="BV19" s="68"/>
      <c r="BW19" s="63"/>
      <c r="BX19" s="64"/>
      <c r="BY19" s="61"/>
      <c r="BZ19" s="65"/>
      <c r="CA19" s="66"/>
      <c r="CB19" s="67"/>
      <c r="CC19" s="68"/>
      <c r="CD19" s="68"/>
      <c r="CE19" s="68"/>
      <c r="CF19" s="63"/>
      <c r="CG19" s="64"/>
      <c r="CH19" s="61"/>
      <c r="CI19" s="65"/>
      <c r="CJ19" s="66"/>
      <c r="CK19" s="67"/>
      <c r="CL19" s="68"/>
      <c r="CM19" s="68"/>
      <c r="CN19" s="68"/>
      <c r="CO19" s="69"/>
      <c r="CP19" s="66"/>
      <c r="CQ19" s="66"/>
      <c r="CR19" s="66"/>
      <c r="CS19" s="70"/>
    </row>
    <row r="20" spans="1:98">
      <c r="A20" s="19">
        <f>AB20</f>
        <v>0</v>
      </c>
      <c r="B20" s="39"/>
      <c r="C20" s="39"/>
      <c r="D20" s="39"/>
      <c r="E20" s="39"/>
      <c r="F20" s="39"/>
      <c r="G20" s="40" t="s">
        <v>229</v>
      </c>
      <c r="H20" s="40"/>
      <c r="I20" s="40"/>
      <c r="J20" s="183">
        <f>SUM(J6:J19)</f>
        <v>820000</v>
      </c>
      <c r="K20" s="41">
        <f>SUM(K6:K19)</f>
        <v>0</v>
      </c>
      <c r="L20" s="41">
        <f>SUM(L6:L19)</f>
        <v>0</v>
      </c>
      <c r="M20" s="41">
        <f>SUM(M6:M19)</f>
        <v>0</v>
      </c>
      <c r="N20" s="41">
        <f>SUM(N6:N19)</f>
        <v>0</v>
      </c>
      <c r="O20" s="41">
        <f>SUM(O6:O19)</f>
        <v>0</v>
      </c>
      <c r="P20" s="41">
        <f>SUM(P6:P19)</f>
        <v>0</v>
      </c>
      <c r="Q20" s="42" t="str">
        <f>IFERROR(P20/M20,"-")</f>
        <v>-</v>
      </c>
      <c r="R20" s="76">
        <f>SUM(R6:R19)</f>
        <v>0</v>
      </c>
      <c r="S20" s="76">
        <f>SUM(S6:S19)</f>
        <v>0</v>
      </c>
      <c r="T20" s="42" t="str">
        <f>IFERROR(R20/P20,"-")</f>
        <v>-</v>
      </c>
      <c r="U20" s="188" t="str">
        <f>IFERROR(J20/P20,"-")</f>
        <v>-</v>
      </c>
      <c r="V20" s="44">
        <f>SUM(V6:V19)</f>
        <v>0</v>
      </c>
      <c r="W20" s="42" t="str">
        <f>IFERROR(V20/P20,"-")</f>
        <v>-</v>
      </c>
      <c r="X20" s="183">
        <f>SUM(X6:X19)</f>
        <v>0</v>
      </c>
      <c r="Y20" s="183" t="str">
        <f>IFERROR(X20/P20,"-")</f>
        <v>-</v>
      </c>
      <c r="Z20" s="183" t="str">
        <f>IFERROR(X20/V20,"-")</f>
        <v>-</v>
      </c>
      <c r="AA20" s="183">
        <f>X20-J20</f>
        <v>-820000</v>
      </c>
      <c r="AB20" s="45">
        <f>X20/J20</f>
        <v>0</v>
      </c>
      <c r="AC20" s="58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  <c r="BR20" s="60"/>
      <c r="BS20" s="60"/>
      <c r="BT20" s="60"/>
      <c r="BU20" s="60"/>
      <c r="BV20" s="60"/>
      <c r="BW20" s="60"/>
      <c r="BX20" s="60"/>
      <c r="BY20" s="60"/>
      <c r="BZ20" s="60"/>
      <c r="CA20" s="60"/>
      <c r="CB20" s="60"/>
      <c r="CC20" s="60"/>
      <c r="CD20" s="60"/>
      <c r="CE20" s="60"/>
      <c r="CF20" s="60"/>
      <c r="CG20" s="60"/>
      <c r="CH20" s="60"/>
      <c r="CI20" s="60"/>
      <c r="CJ20" s="60"/>
      <c r="CK20" s="60"/>
      <c r="CL20" s="60"/>
      <c r="CM20" s="60"/>
      <c r="CN20" s="60"/>
      <c r="CO20" s="60"/>
      <c r="CP20" s="60"/>
      <c r="CQ20" s="60"/>
      <c r="CR20" s="60"/>
      <c r="CS2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3"/>
    <mergeCell ref="J10:J13"/>
    <mergeCell ref="U10:U13"/>
    <mergeCell ref="AA10:AA13"/>
    <mergeCell ref="AB10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230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</v>
      </c>
      <c r="B6" s="189" t="s">
        <v>231</v>
      </c>
      <c r="C6" s="189" t="s">
        <v>232</v>
      </c>
      <c r="D6" s="189" t="s">
        <v>233</v>
      </c>
      <c r="E6" s="189" t="s">
        <v>234</v>
      </c>
      <c r="F6" s="189" t="s">
        <v>235</v>
      </c>
      <c r="G6" s="88" t="s">
        <v>236</v>
      </c>
      <c r="H6" s="88" t="s">
        <v>237</v>
      </c>
      <c r="I6" s="88" t="s">
        <v>112</v>
      </c>
      <c r="J6" s="180">
        <v>75000</v>
      </c>
      <c r="K6" s="79"/>
      <c r="L6" s="79"/>
      <c r="M6" s="79"/>
      <c r="N6" s="89"/>
      <c r="O6" s="90"/>
      <c r="P6" s="91">
        <f>N6+O6</f>
        <v>0</v>
      </c>
      <c r="Q6" s="80" t="str">
        <f>IFERROR(P6/M6,"-")</f>
        <v>-</v>
      </c>
      <c r="R6" s="79"/>
      <c r="S6" s="79"/>
      <c r="T6" s="80" t="str">
        <f>IFERROR(R6/(P6),"-")</f>
        <v>-</v>
      </c>
      <c r="U6" s="186" t="str">
        <f>IFERROR(J6/SUM(N6:O7),"-")</f>
        <v>-</v>
      </c>
      <c r="V6" s="82"/>
      <c r="W6" s="80" t="str">
        <f>IF(P6=0,"-",V6/P6)</f>
        <v>-</v>
      </c>
      <c r="X6" s="185"/>
      <c r="Y6" s="186" t="str">
        <f>IFERROR(X6/P6,"-")</f>
        <v>-</v>
      </c>
      <c r="Z6" s="186" t="str">
        <f>IFERROR(X6/V6,"-")</f>
        <v>-</v>
      </c>
      <c r="AA6" s="180">
        <f>SUM(X6:X7)-SUM(J6:J7)</f>
        <v>-75000</v>
      </c>
      <c r="AB6" s="83">
        <f>SUM(X6:X7)/SUM(J6:J7)</f>
        <v>0</v>
      </c>
      <c r="AC6" s="77"/>
      <c r="AD6" s="92"/>
      <c r="AE6" s="93" t="str">
        <f>IF(P6=0,"",IF(AD6=0,"",(AD6/P6)))</f>
        <v/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 t="str">
        <f>IF(P6=0,"",IF(AM6=0,"",(AM6/P6)))</f>
        <v/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 t="str">
        <f>IF(P6=0,"",IF(AV6=0,"",(AV6/P6)))</f>
        <v/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 t="str">
        <f>IF(P6=0,"",IF(BE6=0,"",(BE6/P6)))</f>
        <v/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/>
      <c r="BO6" s="118" t="str">
        <f>IF(P6=0,"",IF(BN6=0,"",(BN6/P6)))</f>
        <v/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/>
      <c r="BX6" s="125" t="str">
        <f>IF(P6=0,"",IF(BW6=0,"",(BW6/P6)))</f>
        <v/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 t="str">
        <f>IF(P6=0,"",IF(CF6=0,"",(CF6/P6)))</f>
        <v/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/>
      <c r="CP6" s="139"/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238</v>
      </c>
      <c r="C7" s="189"/>
      <c r="D7" s="189"/>
      <c r="E7" s="189"/>
      <c r="F7" s="189" t="s">
        <v>77</v>
      </c>
      <c r="G7" s="88"/>
      <c r="H7" s="88"/>
      <c r="I7" s="88" t="s">
        <v>79</v>
      </c>
      <c r="J7" s="180"/>
      <c r="K7" s="79"/>
      <c r="L7" s="79"/>
      <c r="M7" s="79"/>
      <c r="N7" s="89"/>
      <c r="O7" s="90"/>
      <c r="P7" s="91">
        <f>N7+O7</f>
        <v>0</v>
      </c>
      <c r="Q7" s="80" t="str">
        <f>IFERROR(P7/M7,"-")</f>
        <v>-</v>
      </c>
      <c r="R7" s="79"/>
      <c r="S7" s="79"/>
      <c r="T7" s="80" t="str">
        <f>IFERROR(R7/(P7),"-")</f>
        <v>-</v>
      </c>
      <c r="U7" s="186"/>
      <c r="V7" s="82"/>
      <c r="W7" s="80" t="str">
        <f>IF(P7=0,"-",V7/P7)</f>
        <v>-</v>
      </c>
      <c r="X7" s="185"/>
      <c r="Y7" s="186" t="str">
        <f>IFERROR(X7/P7,"-")</f>
        <v>-</v>
      </c>
      <c r="Z7" s="186" t="str">
        <f>IFERROR(X7/V7,"-")</f>
        <v>-</v>
      </c>
      <c r="AA7" s="180"/>
      <c r="AB7" s="83"/>
      <c r="AC7" s="77"/>
      <c r="AD7" s="92"/>
      <c r="AE7" s="93" t="str">
        <f>IF(P7=0,"",IF(AD7=0,"",(AD7/P7)))</f>
        <v/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 t="str">
        <f>IF(P7=0,"",IF(AM7=0,"",(AM7/P7)))</f>
        <v/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 t="str">
        <f>IF(P7=0,"",IF(AV7=0,"",(AV7/P7)))</f>
        <v/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 t="str">
        <f>IF(P7=0,"",IF(BE7=0,"",(BE7/P7)))</f>
        <v/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/>
      <c r="BO7" s="118" t="str">
        <f>IF(P7=0,"",IF(BN7=0,"",(BN7/P7)))</f>
        <v/>
      </c>
      <c r="BP7" s="119"/>
      <c r="BQ7" s="120" t="str">
        <f>IFERROR(BP7/BN7,"-")</f>
        <v>-</v>
      </c>
      <c r="BR7" s="121"/>
      <c r="BS7" s="122" t="str">
        <f>IFERROR(BR7/BN7,"-")</f>
        <v>-</v>
      </c>
      <c r="BT7" s="123"/>
      <c r="BU7" s="123"/>
      <c r="BV7" s="123"/>
      <c r="BW7" s="124"/>
      <c r="BX7" s="125" t="str">
        <f>IF(P7=0,"",IF(BW7=0,"",(BW7/P7)))</f>
        <v/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 t="str">
        <f>IF(P7=0,"",IF(CF7=0,"",(CF7/P7)))</f>
        <v/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/>
      <c r="CP7" s="139"/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</v>
      </c>
      <c r="B8" s="189" t="s">
        <v>239</v>
      </c>
      <c r="C8" s="189" t="s">
        <v>240</v>
      </c>
      <c r="D8" s="189" t="s">
        <v>233</v>
      </c>
      <c r="E8" s="189" t="s">
        <v>241</v>
      </c>
      <c r="F8" s="189" t="s">
        <v>235</v>
      </c>
      <c r="G8" s="88" t="s">
        <v>242</v>
      </c>
      <c r="H8" s="88" t="s">
        <v>243</v>
      </c>
      <c r="I8" s="88" t="s">
        <v>119</v>
      </c>
      <c r="J8" s="180">
        <v>80000</v>
      </c>
      <c r="K8" s="79"/>
      <c r="L8" s="79"/>
      <c r="M8" s="79"/>
      <c r="N8" s="89"/>
      <c r="O8" s="90"/>
      <c r="P8" s="91">
        <f>N8+O8</f>
        <v>0</v>
      </c>
      <c r="Q8" s="80" t="str">
        <f>IFERROR(P8/M8,"-")</f>
        <v>-</v>
      </c>
      <c r="R8" s="79"/>
      <c r="S8" s="79"/>
      <c r="T8" s="80" t="str">
        <f>IFERROR(R8/(P8),"-")</f>
        <v>-</v>
      </c>
      <c r="U8" s="186" t="str">
        <f>IFERROR(J8/SUM(N8:O9),"-")</f>
        <v>-</v>
      </c>
      <c r="V8" s="82"/>
      <c r="W8" s="80" t="str">
        <f>IF(P8=0,"-",V8/P8)</f>
        <v>-</v>
      </c>
      <c r="X8" s="185"/>
      <c r="Y8" s="186" t="str">
        <f>IFERROR(X8/P8,"-")</f>
        <v>-</v>
      </c>
      <c r="Z8" s="186" t="str">
        <f>IFERROR(X8/V8,"-")</f>
        <v>-</v>
      </c>
      <c r="AA8" s="180">
        <f>SUM(X8:X9)-SUM(J8:J9)</f>
        <v>-80000</v>
      </c>
      <c r="AB8" s="83">
        <f>SUM(X8:X9)/SUM(J8:J9)</f>
        <v>0</v>
      </c>
      <c r="AC8" s="77"/>
      <c r="AD8" s="92"/>
      <c r="AE8" s="93" t="str">
        <f>IF(P8=0,"",IF(AD8=0,"",(AD8/P8)))</f>
        <v/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 t="str">
        <f>IF(P8=0,"",IF(AM8=0,"",(AM8/P8)))</f>
        <v/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 t="str">
        <f>IF(P8=0,"",IF(AV8=0,"",(AV8/P8)))</f>
        <v/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 t="str">
        <f>IF(P8=0,"",IF(BE8=0,"",(BE8/P8)))</f>
        <v/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 t="str">
        <f>IF(P8=0,"",IF(BN8=0,"",(BN8/P8)))</f>
        <v/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 t="str">
        <f>IF(P8=0,"",IF(BW8=0,"",(BW8/P8)))</f>
        <v/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 t="str">
        <f>IF(P8=0,"",IF(CF8=0,"",(CF8/P8)))</f>
        <v/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/>
      <c r="CP8" s="139"/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244</v>
      </c>
      <c r="C9" s="189"/>
      <c r="D9" s="189"/>
      <c r="E9" s="189"/>
      <c r="F9" s="189" t="s">
        <v>77</v>
      </c>
      <c r="G9" s="88"/>
      <c r="H9" s="88"/>
      <c r="I9" s="88" t="s">
        <v>79</v>
      </c>
      <c r="J9" s="180"/>
      <c r="K9" s="79"/>
      <c r="L9" s="79"/>
      <c r="M9" s="79"/>
      <c r="N9" s="89"/>
      <c r="O9" s="90"/>
      <c r="P9" s="91">
        <f>N9+O9</f>
        <v>0</v>
      </c>
      <c r="Q9" s="80" t="str">
        <f>IFERROR(P9/M9,"-")</f>
        <v>-</v>
      </c>
      <c r="R9" s="79"/>
      <c r="S9" s="79"/>
      <c r="T9" s="80" t="str">
        <f>IFERROR(R9/(P9),"-")</f>
        <v>-</v>
      </c>
      <c r="U9" s="186"/>
      <c r="V9" s="82"/>
      <c r="W9" s="80" t="str">
        <f>IF(P9=0,"-",V9/P9)</f>
        <v>-</v>
      </c>
      <c r="X9" s="185"/>
      <c r="Y9" s="186" t="str">
        <f>IFERROR(X9/P9,"-")</f>
        <v>-</v>
      </c>
      <c r="Z9" s="186" t="str">
        <f>IFERROR(X9/V9,"-")</f>
        <v>-</v>
      </c>
      <c r="AA9" s="180"/>
      <c r="AB9" s="83"/>
      <c r="AC9" s="77"/>
      <c r="AD9" s="92"/>
      <c r="AE9" s="93" t="str">
        <f>IF(P9=0,"",IF(AD9=0,"",(AD9/P9)))</f>
        <v/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 t="str">
        <f>IF(P9=0,"",IF(AM9=0,"",(AM9/P9)))</f>
        <v/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 t="str">
        <f>IF(P9=0,"",IF(AV9=0,"",(AV9/P9)))</f>
        <v/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 t="str">
        <f>IF(P9=0,"",IF(BE9=0,"",(BE9/P9)))</f>
        <v/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 t="str">
        <f>IF(P9=0,"",IF(BN9=0,"",(BN9/P9)))</f>
        <v/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 t="str">
        <f>IF(P9=0,"",IF(BW9=0,"",(BW9/P9)))</f>
        <v/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 t="str">
        <f>IF(P9=0,"",IF(CF9=0,"",(CF9/P9)))</f>
        <v/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/>
      <c r="CP9" s="139"/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30"/>
      <c r="B10" s="85"/>
      <c r="C10" s="86"/>
      <c r="D10" s="86"/>
      <c r="E10" s="86"/>
      <c r="F10" s="87"/>
      <c r="G10" s="88"/>
      <c r="H10" s="88"/>
      <c r="I10" s="88"/>
      <c r="J10" s="181"/>
      <c r="K10" s="34"/>
      <c r="L10" s="34"/>
      <c r="M10" s="31"/>
      <c r="N10" s="23"/>
      <c r="O10" s="23"/>
      <c r="P10" s="23"/>
      <c r="Q10" s="32"/>
      <c r="R10" s="32"/>
      <c r="S10" s="23"/>
      <c r="T10" s="32"/>
      <c r="U10" s="187"/>
      <c r="V10" s="25"/>
      <c r="W10" s="25"/>
      <c r="X10" s="187"/>
      <c r="Y10" s="187"/>
      <c r="Z10" s="187"/>
      <c r="AA10" s="187"/>
      <c r="AB10" s="33"/>
      <c r="AC10" s="57"/>
      <c r="AD10" s="61"/>
      <c r="AE10" s="62"/>
      <c r="AF10" s="61"/>
      <c r="AG10" s="65"/>
      <c r="AH10" s="66"/>
      <c r="AI10" s="67"/>
      <c r="AJ10" s="68"/>
      <c r="AK10" s="68"/>
      <c r="AL10" s="68"/>
      <c r="AM10" s="61"/>
      <c r="AN10" s="62"/>
      <c r="AO10" s="61"/>
      <c r="AP10" s="65"/>
      <c r="AQ10" s="66"/>
      <c r="AR10" s="67"/>
      <c r="AS10" s="68"/>
      <c r="AT10" s="68"/>
      <c r="AU10" s="68"/>
      <c r="AV10" s="61"/>
      <c r="AW10" s="62"/>
      <c r="AX10" s="61"/>
      <c r="AY10" s="65"/>
      <c r="AZ10" s="66"/>
      <c r="BA10" s="67"/>
      <c r="BB10" s="68"/>
      <c r="BC10" s="68"/>
      <c r="BD10" s="68"/>
      <c r="BE10" s="61"/>
      <c r="BF10" s="62"/>
      <c r="BG10" s="61"/>
      <c r="BH10" s="65"/>
      <c r="BI10" s="66"/>
      <c r="BJ10" s="67"/>
      <c r="BK10" s="68"/>
      <c r="BL10" s="68"/>
      <c r="BM10" s="68"/>
      <c r="BN10" s="63"/>
      <c r="BO10" s="64"/>
      <c r="BP10" s="61"/>
      <c r="BQ10" s="65"/>
      <c r="BR10" s="66"/>
      <c r="BS10" s="67"/>
      <c r="BT10" s="68"/>
      <c r="BU10" s="68"/>
      <c r="BV10" s="68"/>
      <c r="BW10" s="63"/>
      <c r="BX10" s="64"/>
      <c r="BY10" s="61"/>
      <c r="BZ10" s="65"/>
      <c r="CA10" s="66"/>
      <c r="CB10" s="67"/>
      <c r="CC10" s="68"/>
      <c r="CD10" s="68"/>
      <c r="CE10" s="68"/>
      <c r="CF10" s="63"/>
      <c r="CG10" s="64"/>
      <c r="CH10" s="61"/>
      <c r="CI10" s="65"/>
      <c r="CJ10" s="66"/>
      <c r="CK10" s="67"/>
      <c r="CL10" s="68"/>
      <c r="CM10" s="68"/>
      <c r="CN10" s="68"/>
      <c r="CO10" s="69"/>
      <c r="CP10" s="66"/>
      <c r="CQ10" s="66"/>
      <c r="CR10" s="66"/>
      <c r="CS10" s="70"/>
    </row>
    <row r="11" spans="1:98">
      <c r="A11" s="30"/>
      <c r="B11" s="37"/>
      <c r="C11" s="21"/>
      <c r="D11" s="21"/>
      <c r="E11" s="21"/>
      <c r="F11" s="22"/>
      <c r="G11" s="36"/>
      <c r="H11" s="36"/>
      <c r="I11" s="73"/>
      <c r="J11" s="182"/>
      <c r="K11" s="34"/>
      <c r="L11" s="34"/>
      <c r="M11" s="31"/>
      <c r="N11" s="23"/>
      <c r="O11" s="23"/>
      <c r="P11" s="23"/>
      <c r="Q11" s="32"/>
      <c r="R11" s="32"/>
      <c r="S11" s="23"/>
      <c r="T11" s="32"/>
      <c r="U11" s="187"/>
      <c r="V11" s="25"/>
      <c r="W11" s="25"/>
      <c r="X11" s="187"/>
      <c r="Y11" s="187"/>
      <c r="Z11" s="187"/>
      <c r="AA11" s="187"/>
      <c r="AB11" s="33"/>
      <c r="AC11" s="59"/>
      <c r="AD11" s="61"/>
      <c r="AE11" s="62"/>
      <c r="AF11" s="61"/>
      <c r="AG11" s="65"/>
      <c r="AH11" s="66"/>
      <c r="AI11" s="67"/>
      <c r="AJ11" s="68"/>
      <c r="AK11" s="68"/>
      <c r="AL11" s="68"/>
      <c r="AM11" s="61"/>
      <c r="AN11" s="62"/>
      <c r="AO11" s="61"/>
      <c r="AP11" s="65"/>
      <c r="AQ11" s="66"/>
      <c r="AR11" s="67"/>
      <c r="AS11" s="68"/>
      <c r="AT11" s="68"/>
      <c r="AU11" s="68"/>
      <c r="AV11" s="61"/>
      <c r="AW11" s="62"/>
      <c r="AX11" s="61"/>
      <c r="AY11" s="65"/>
      <c r="AZ11" s="66"/>
      <c r="BA11" s="67"/>
      <c r="BB11" s="68"/>
      <c r="BC11" s="68"/>
      <c r="BD11" s="68"/>
      <c r="BE11" s="61"/>
      <c r="BF11" s="62"/>
      <c r="BG11" s="61"/>
      <c r="BH11" s="65"/>
      <c r="BI11" s="66"/>
      <c r="BJ11" s="67"/>
      <c r="BK11" s="68"/>
      <c r="BL11" s="68"/>
      <c r="BM11" s="68"/>
      <c r="BN11" s="63"/>
      <c r="BO11" s="64"/>
      <c r="BP11" s="61"/>
      <c r="BQ11" s="65"/>
      <c r="BR11" s="66"/>
      <c r="BS11" s="67"/>
      <c r="BT11" s="68"/>
      <c r="BU11" s="68"/>
      <c r="BV11" s="68"/>
      <c r="BW11" s="63"/>
      <c r="BX11" s="64"/>
      <c r="BY11" s="61"/>
      <c r="BZ11" s="65"/>
      <c r="CA11" s="66"/>
      <c r="CB11" s="67"/>
      <c r="CC11" s="68"/>
      <c r="CD11" s="68"/>
      <c r="CE11" s="68"/>
      <c r="CF11" s="63"/>
      <c r="CG11" s="64"/>
      <c r="CH11" s="61"/>
      <c r="CI11" s="65"/>
      <c r="CJ11" s="66"/>
      <c r="CK11" s="67"/>
      <c r="CL11" s="68"/>
      <c r="CM11" s="68"/>
      <c r="CN11" s="68"/>
      <c r="CO11" s="69"/>
      <c r="CP11" s="66"/>
      <c r="CQ11" s="66"/>
      <c r="CR11" s="66"/>
      <c r="CS11" s="70"/>
    </row>
    <row r="12" spans="1:98">
      <c r="A12" s="19">
        <f>AB12</f>
        <v>0</v>
      </c>
      <c r="B12" s="39"/>
      <c r="C12" s="39"/>
      <c r="D12" s="39"/>
      <c r="E12" s="39"/>
      <c r="F12" s="39"/>
      <c r="G12" s="40" t="s">
        <v>245</v>
      </c>
      <c r="H12" s="40"/>
      <c r="I12" s="40"/>
      <c r="J12" s="183">
        <f>SUM(J6:J11)</f>
        <v>155000</v>
      </c>
      <c r="K12" s="41">
        <f>SUM(K6:K11)</f>
        <v>0</v>
      </c>
      <c r="L12" s="41">
        <f>SUM(L6:L11)</f>
        <v>0</v>
      </c>
      <c r="M12" s="41">
        <f>SUM(M6:M11)</f>
        <v>0</v>
      </c>
      <c r="N12" s="41">
        <f>SUM(N6:N11)</f>
        <v>0</v>
      </c>
      <c r="O12" s="41">
        <f>SUM(O6:O11)</f>
        <v>0</v>
      </c>
      <c r="P12" s="41">
        <f>SUM(P6:P11)</f>
        <v>0</v>
      </c>
      <c r="Q12" s="42" t="str">
        <f>IFERROR(P12/M12,"-")</f>
        <v>-</v>
      </c>
      <c r="R12" s="76">
        <f>SUM(R6:R11)</f>
        <v>0</v>
      </c>
      <c r="S12" s="76">
        <f>SUM(S6:S11)</f>
        <v>0</v>
      </c>
      <c r="T12" s="42" t="str">
        <f>IFERROR(R12/P12,"-")</f>
        <v>-</v>
      </c>
      <c r="U12" s="188" t="str">
        <f>IFERROR(J12/P12,"-")</f>
        <v>-</v>
      </c>
      <c r="V12" s="44">
        <f>SUM(V6:V11)</f>
        <v>0</v>
      </c>
      <c r="W12" s="42" t="str">
        <f>IFERROR(V12/P12,"-")</f>
        <v>-</v>
      </c>
      <c r="X12" s="183">
        <f>SUM(X6:X11)</f>
        <v>0</v>
      </c>
      <c r="Y12" s="183" t="str">
        <f>IFERROR(X12/P12,"-")</f>
        <v>-</v>
      </c>
      <c r="Z12" s="183" t="str">
        <f>IFERROR(X12/V12,"-")</f>
        <v>-</v>
      </c>
      <c r="AA12" s="183">
        <f>X12-J12</f>
        <v>-155000</v>
      </c>
      <c r="AB12" s="45">
        <f>X12/J12</f>
        <v>0</v>
      </c>
      <c r="AC12" s="58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